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"/>
    </mc:Choice>
  </mc:AlternateContent>
  <bookViews>
    <workbookView xWindow="0" yWindow="0" windowWidth="18075" windowHeight="11715"/>
  </bookViews>
  <sheets>
    <sheet name="ENERO   2 0 2 3    " sheetId="1" r:id="rId1"/>
    <sheet name="Hoja1" sheetId="2" r:id="rId2"/>
    <sheet name="PAGOS Zavaleta &amp; Obrador FEB-23" sheetId="3" r:id="rId3"/>
    <sheet name="Hoja3" sheetId="4" r:id="rId4"/>
    <sheet name="Hoja4" sheetId="5" r:id="rId5"/>
    <sheet name="Hoja5" sheetId="6" r:id="rId6"/>
    <sheet name="Hoja6" sheetId="7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1" i="1" l="1"/>
  <c r="G12" i="1" l="1"/>
  <c r="D59" i="3" l="1"/>
  <c r="E4" i="3"/>
  <c r="E5" i="3" s="1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32" i="3" s="1"/>
  <c r="E33" i="3" s="1"/>
  <c r="E34" i="3" s="1"/>
  <c r="E35" i="3" s="1"/>
  <c r="E36" i="3" s="1"/>
  <c r="E37" i="3" s="1"/>
  <c r="E38" i="3" s="1"/>
  <c r="E39" i="3" s="1"/>
  <c r="E40" i="3" s="1"/>
  <c r="E41" i="3" s="1"/>
  <c r="E42" i="3" s="1"/>
  <c r="E43" i="3" s="1"/>
  <c r="E44" i="3" s="1"/>
  <c r="E45" i="3" s="1"/>
  <c r="E46" i="3" s="1"/>
  <c r="E47" i="3" s="1"/>
  <c r="J4" i="3" s="1"/>
  <c r="J5" i="3" s="1"/>
  <c r="J6" i="3" s="1"/>
  <c r="J7" i="3" s="1"/>
  <c r="J8" i="3" s="1"/>
  <c r="J9" i="3" s="1"/>
  <c r="J10" i="3" s="1"/>
  <c r="J11" i="3" s="1"/>
  <c r="J12" i="3" s="1"/>
  <c r="J13" i="3" s="1"/>
  <c r="J14" i="3" s="1"/>
  <c r="J15" i="3" s="1"/>
  <c r="J16" i="3" s="1"/>
  <c r="J17" i="3" s="1"/>
  <c r="J18" i="3" s="1"/>
  <c r="J19" i="3" s="1"/>
  <c r="J20" i="3" s="1"/>
  <c r="J21" i="3" s="1"/>
  <c r="J22" i="3" s="1"/>
  <c r="J23" i="3" s="1"/>
  <c r="J24" i="3" s="1"/>
  <c r="J25" i="3" s="1"/>
  <c r="J26" i="3" s="1"/>
  <c r="J27" i="3" s="1"/>
  <c r="J28" i="3" s="1"/>
  <c r="J29" i="3" s="1"/>
  <c r="G48" i="1" l="1"/>
  <c r="E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E52" i="1" l="1"/>
  <c r="H48" i="1"/>
</calcChain>
</file>

<file path=xl/sharedStrings.xml><?xml version="1.0" encoding="utf-8"?>
<sst xmlns="http://schemas.openxmlformats.org/spreadsheetml/2006/main" count="51" uniqueCount="32">
  <si>
    <t xml:space="preserve">ABASTO 4 CARNES    Z A V A L E T A </t>
  </si>
  <si>
    <t>REMISION</t>
  </si>
  <si>
    <t>Remision en SISTEMA</t>
  </si>
  <si>
    <r>
      <rPr>
        <b/>
        <u/>
        <sz val="12"/>
        <color rgb="FF0000CC"/>
        <rFont val="Calibri"/>
        <family val="2"/>
        <scheme val="minor"/>
      </rPr>
      <t xml:space="preserve">   </t>
    </r>
    <r>
      <rPr>
        <b/>
        <sz val="12"/>
        <color rgb="FF0000CC"/>
        <rFont val="Calibri"/>
        <family val="2"/>
        <scheme val="minor"/>
      </rPr>
      <t xml:space="preserve">       C L I E N T E S</t>
    </r>
  </si>
  <si>
    <t>IMPORTE</t>
  </si>
  <si>
    <t>Fecha de pago</t>
  </si>
  <si>
    <t>IMPORTE D/PAGO</t>
  </si>
  <si>
    <t>SALDO</t>
  </si>
  <si>
    <t>Importe Vendido</t>
  </si>
  <si>
    <t>Importe Cobrado</t>
  </si>
  <si>
    <t>IMPORTE POR COBRAR</t>
  </si>
  <si>
    <t>REMISIONES    POR     CREDITOS    DE   ENERO        2 0 2 3</t>
  </si>
  <si>
    <r>
      <t xml:space="preserve">DEPOSITOS  ZAVALETA   A     </t>
    </r>
    <r>
      <rPr>
        <b/>
        <sz val="16"/>
        <color rgb="FF990033"/>
        <rFont val="Calibri"/>
        <family val="2"/>
        <scheme val="minor"/>
      </rPr>
      <t xml:space="preserve">  ODELPA</t>
    </r>
  </si>
  <si>
    <t>VENTA</t>
  </si>
  <si>
    <t>FECHA DEPOSITO</t>
  </si>
  <si>
    <t xml:space="preserve">Odelpa </t>
  </si>
  <si>
    <t>DEUDA</t>
  </si>
  <si>
    <t xml:space="preserve">ZAVALETA </t>
  </si>
  <si>
    <t>PAGOS</t>
  </si>
  <si>
    <t>Depositos</t>
  </si>
  <si>
    <t>RESTA</t>
  </si>
  <si>
    <t>XXXX</t>
  </si>
  <si>
    <t>CANCELADO</t>
  </si>
  <si>
    <t>NORMA LEDO   ( CENTRAL )</t>
  </si>
  <si>
    <t>PROSUBCA</t>
  </si>
  <si>
    <t>EL PASTOR 2</t>
  </si>
  <si>
    <t>HERRADURA</t>
  </si>
  <si>
    <t>ISRAEL LEDO</t>
  </si>
  <si>
    <t>ALBICIA</t>
  </si>
  <si>
    <t>15-Ene-23--18-Ene-23--22-ENE-23</t>
  </si>
  <si>
    <t>23-Ene-23--24-Ene-23</t>
  </si>
  <si>
    <t xml:space="preserve">HERRADURA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</si>
</sst>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rgb="FF0070C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CC"/>
      <name val="Calibri"/>
      <family val="2"/>
      <scheme val="minor"/>
    </font>
    <font>
      <b/>
      <u/>
      <sz val="12"/>
      <color rgb="FF0000CC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rgb="FF660066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5" tint="-0.249977111117893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6"/>
      <color rgb="FF990033"/>
      <name val="Calibri"/>
      <family val="2"/>
      <scheme val="minor"/>
    </font>
    <font>
      <b/>
      <sz val="11"/>
      <color rgb="FF990033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4"/>
      <color rgb="FF990033"/>
      <name val="Calibri"/>
      <family val="2"/>
      <scheme val="minor"/>
    </font>
    <font>
      <b/>
      <sz val="18"/>
      <color rgb="FF990033"/>
      <name val="Calibri"/>
      <family val="2"/>
      <scheme val="minor"/>
    </font>
    <font>
      <b/>
      <sz val="18"/>
      <color rgb="FF0000FF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42">
    <xf numFmtId="0" fontId="0" fillId="0" borderId="0" xfId="0"/>
    <xf numFmtId="164" fontId="0" fillId="0" borderId="0" xfId="0" applyNumberFormat="1" applyFill="1" applyAlignment="1">
      <alignment horizontal="center"/>
    </xf>
    <xf numFmtId="0" fontId="0" fillId="3" borderId="0" xfId="0" applyFill="1"/>
    <xf numFmtId="164" fontId="0" fillId="0" borderId="4" xfId="0" applyNumberFormat="1" applyFill="1" applyBorder="1" applyAlignment="1">
      <alignment horizontal="center"/>
    </xf>
    <xf numFmtId="44" fontId="5" fillId="3" borderId="4" xfId="1" applyFont="1" applyFill="1" applyBorder="1"/>
    <xf numFmtId="0" fontId="0" fillId="0" borderId="4" xfId="0" applyBorder="1"/>
    <xf numFmtId="164" fontId="3" fillId="0" borderId="6" xfId="0" applyNumberFormat="1" applyFont="1" applyFill="1" applyBorder="1" applyAlignment="1">
      <alignment horizontal="center"/>
    </xf>
    <xf numFmtId="0" fontId="6" fillId="0" borderId="6" xfId="0" applyFont="1" applyBorder="1" applyAlignment="1">
      <alignment horizontal="center" wrapText="1"/>
    </xf>
    <xf numFmtId="0" fontId="2" fillId="5" borderId="6" xfId="0" applyFont="1" applyFill="1" applyBorder="1" applyAlignment="1">
      <alignment horizontal="center" wrapText="1"/>
    </xf>
    <xf numFmtId="0" fontId="7" fillId="6" borderId="6" xfId="0" applyFont="1" applyFill="1" applyBorder="1" applyAlignment="1">
      <alignment horizontal="center" vertical="center" wrapText="1"/>
    </xf>
    <xf numFmtId="44" fontId="2" fillId="0" borderId="6" xfId="1" applyFont="1" applyBorder="1" applyAlignment="1">
      <alignment horizontal="center"/>
    </xf>
    <xf numFmtId="165" fontId="6" fillId="0" borderId="6" xfId="0" applyNumberFormat="1" applyFont="1" applyBorder="1" applyAlignment="1">
      <alignment horizontal="center" vertical="center" wrapText="1"/>
    </xf>
    <xf numFmtId="44" fontId="6" fillId="6" borderId="6" xfId="1" applyFont="1" applyFill="1" applyBorder="1" applyAlignment="1">
      <alignment horizontal="center" wrapText="1"/>
    </xf>
    <xf numFmtId="0" fontId="3" fillId="0" borderId="6" xfId="0" applyFont="1" applyBorder="1" applyAlignment="1">
      <alignment horizontal="center"/>
    </xf>
    <xf numFmtId="164" fontId="2" fillId="0" borderId="7" xfId="0" applyNumberFormat="1" applyFont="1" applyFill="1" applyBorder="1" applyAlignment="1">
      <alignment horizontal="center"/>
    </xf>
    <xf numFmtId="0" fontId="9" fillId="0" borderId="0" xfId="0" applyFont="1" applyAlignment="1">
      <alignment horizontal="center" wrapText="1"/>
    </xf>
    <xf numFmtId="0" fontId="10" fillId="0" borderId="0" xfId="0" applyFont="1" applyAlignment="1">
      <alignment horizontal="center" wrapText="1"/>
    </xf>
    <xf numFmtId="0" fontId="6" fillId="0" borderId="7" xfId="0" applyFont="1" applyFill="1" applyBorder="1"/>
    <xf numFmtId="44" fontId="2" fillId="0" borderId="8" xfId="1" applyFont="1" applyFill="1" applyBorder="1"/>
    <xf numFmtId="166" fontId="2" fillId="0" borderId="9" xfId="0" applyNumberFormat="1" applyFont="1" applyBorder="1"/>
    <xf numFmtId="44" fontId="2" fillId="0" borderId="7" xfId="1" applyFont="1" applyFill="1" applyBorder="1"/>
    <xf numFmtId="44" fontId="6" fillId="0" borderId="7" xfId="1" applyFont="1" applyFill="1" applyBorder="1"/>
    <xf numFmtId="164" fontId="2" fillId="0" borderId="10" xfId="0" applyNumberFormat="1" applyFont="1" applyFill="1" applyBorder="1" applyAlignment="1">
      <alignment horizontal="center"/>
    </xf>
    <xf numFmtId="0" fontId="10" fillId="0" borderId="0" xfId="0" applyFont="1" applyFill="1" applyAlignment="1">
      <alignment horizontal="center" wrapText="1"/>
    </xf>
    <xf numFmtId="0" fontId="6" fillId="0" borderId="7" xfId="0" applyFont="1" applyFill="1" applyBorder="1" applyAlignment="1">
      <alignment wrapText="1"/>
    </xf>
    <xf numFmtId="166" fontId="2" fillId="0" borderId="9" xfId="0" applyNumberFormat="1" applyFont="1" applyFill="1" applyBorder="1"/>
    <xf numFmtId="0" fontId="10" fillId="6" borderId="0" xfId="0" applyFont="1" applyFill="1" applyAlignment="1">
      <alignment horizontal="center" wrapText="1"/>
    </xf>
    <xf numFmtId="0" fontId="10" fillId="0" borderId="0" xfId="0" applyFont="1" applyAlignment="1">
      <alignment horizontal="center" vertical="center" wrapText="1"/>
    </xf>
    <xf numFmtId="0" fontId="10" fillId="0" borderId="11" xfId="0" applyFont="1" applyBorder="1" applyAlignment="1">
      <alignment horizontal="center" wrapText="1"/>
    </xf>
    <xf numFmtId="0" fontId="10" fillId="0" borderId="0" xfId="0" applyFont="1" applyFill="1" applyAlignment="1">
      <alignment horizontal="center" vertical="center" wrapText="1"/>
    </xf>
    <xf numFmtId="0" fontId="10" fillId="0" borderId="11" xfId="0" applyFont="1" applyFill="1" applyBorder="1" applyAlignment="1">
      <alignment horizontal="center" wrapText="1"/>
    </xf>
    <xf numFmtId="164" fontId="0" fillId="0" borderId="12" xfId="0" applyNumberFormat="1" applyFill="1" applyBorder="1" applyAlignment="1">
      <alignment horizontal="center"/>
    </xf>
    <xf numFmtId="0" fontId="9" fillId="0" borderId="13" xfId="0" applyFont="1" applyBorder="1" applyAlignment="1">
      <alignment horizontal="center" wrapText="1"/>
    </xf>
    <xf numFmtId="0" fontId="6" fillId="0" borderId="14" xfId="0" applyFont="1" applyBorder="1" applyAlignment="1">
      <alignment horizontal="center" wrapText="1"/>
    </xf>
    <xf numFmtId="0" fontId="6" fillId="0" borderId="14" xfId="0" applyFont="1" applyBorder="1"/>
    <xf numFmtId="44" fontId="2" fillId="0" borderId="14" xfId="1" applyFont="1" applyBorder="1"/>
    <xf numFmtId="44" fontId="6" fillId="0" borderId="14" xfId="1" applyFont="1" applyBorder="1"/>
    <xf numFmtId="0" fontId="5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5" fillId="3" borderId="0" xfId="0" applyFont="1" applyFill="1"/>
    <xf numFmtId="44" fontId="2" fillId="3" borderId="0" xfId="1" applyFont="1" applyFill="1"/>
    <xf numFmtId="166" fontId="2" fillId="0" borderId="0" xfId="0" applyNumberFormat="1" applyFont="1"/>
    <xf numFmtId="44" fontId="0" fillId="3" borderId="0" xfId="1" applyFont="1" applyFill="1"/>
    <xf numFmtId="44" fontId="5" fillId="3" borderId="0" xfId="1" applyFont="1" applyFill="1"/>
    <xf numFmtId="166" fontId="0" fillId="0" borderId="0" xfId="0" applyNumberFormat="1"/>
    <xf numFmtId="44" fontId="11" fillId="3" borderId="0" xfId="1" applyFont="1" applyFill="1" applyAlignment="1">
      <alignment horizontal="center" wrapText="1"/>
    </xf>
    <xf numFmtId="44" fontId="12" fillId="3" borderId="0" xfId="1" applyFont="1" applyFill="1" applyAlignment="1">
      <alignment horizontal="center" wrapText="1"/>
    </xf>
    <xf numFmtId="0" fontId="5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5" fillId="0" borderId="0" xfId="0" applyFont="1" applyFill="1"/>
    <xf numFmtId="44" fontId="0" fillId="0" borderId="0" xfId="1" applyFont="1" applyFill="1"/>
    <xf numFmtId="44" fontId="5" fillId="0" borderId="0" xfId="1" applyFont="1" applyFill="1"/>
    <xf numFmtId="164" fontId="2" fillId="0" borderId="0" xfId="0" applyNumberFormat="1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 wrapText="1"/>
    </xf>
    <xf numFmtId="0" fontId="10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wrapText="1"/>
    </xf>
    <xf numFmtId="44" fontId="3" fillId="0" borderId="0" xfId="1" applyFont="1" applyFill="1" applyBorder="1"/>
    <xf numFmtId="165" fontId="15" fillId="0" borderId="0" xfId="0" applyNumberFormat="1" applyFont="1" applyFill="1" applyBorder="1" applyAlignment="1">
      <alignment horizontal="center" wrapText="1"/>
    </xf>
    <xf numFmtId="0" fontId="0" fillId="0" borderId="0" xfId="0" applyBorder="1"/>
    <xf numFmtId="164" fontId="0" fillId="0" borderId="0" xfId="0" applyNumberForma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Fill="1" applyBorder="1"/>
    <xf numFmtId="44" fontId="0" fillId="0" borderId="0" xfId="1" applyFont="1" applyFill="1" applyBorder="1"/>
    <xf numFmtId="44" fontId="5" fillId="0" borderId="0" xfId="1" applyFont="1" applyFill="1" applyBorder="1"/>
    <xf numFmtId="0" fontId="5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5" fillId="0" borderId="0" xfId="0" applyFont="1" applyBorder="1"/>
    <xf numFmtId="44" fontId="0" fillId="0" borderId="0" xfId="1" applyFont="1" applyBorder="1"/>
    <xf numFmtId="44" fontId="5" fillId="0" borderId="0" xfId="1" applyFont="1" applyBorder="1"/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/>
    <xf numFmtId="44" fontId="0" fillId="0" borderId="0" xfId="1" applyFont="1"/>
    <xf numFmtId="44" fontId="5" fillId="0" borderId="0" xfId="1" applyFont="1"/>
    <xf numFmtId="44" fontId="9" fillId="0" borderId="0" xfId="1" applyFont="1" applyFill="1"/>
    <xf numFmtId="0" fontId="0" fillId="0" borderId="0" xfId="0" applyFill="1"/>
    <xf numFmtId="164" fontId="2" fillId="0" borderId="15" xfId="0" applyNumberFormat="1" applyFont="1" applyFill="1" applyBorder="1" applyAlignment="1">
      <alignment horizontal="center"/>
    </xf>
    <xf numFmtId="164" fontId="9" fillId="0" borderId="16" xfId="0" applyNumberFormat="1" applyFont="1" applyFill="1" applyBorder="1" applyAlignment="1">
      <alignment horizontal="center" wrapText="1"/>
    </xf>
    <xf numFmtId="44" fontId="6" fillId="0" borderId="16" xfId="1" applyFont="1" applyFill="1" applyBorder="1" applyAlignment="1">
      <alignment horizontal="center"/>
    </xf>
    <xf numFmtId="44" fontId="13" fillId="9" borderId="17" xfId="1" applyFont="1" applyFill="1" applyBorder="1" applyAlignment="1">
      <alignment horizontal="center"/>
    </xf>
    <xf numFmtId="0" fontId="2" fillId="0" borderId="0" xfId="0" applyFont="1" applyFill="1"/>
    <xf numFmtId="165" fontId="2" fillId="0" borderId="7" xfId="0" applyNumberFormat="1" applyFont="1" applyFill="1" applyBorder="1" applyAlignment="1">
      <alignment horizontal="center"/>
    </xf>
    <xf numFmtId="164" fontId="9" fillId="0" borderId="7" xfId="0" applyNumberFormat="1" applyFont="1" applyFill="1" applyBorder="1"/>
    <xf numFmtId="166" fontId="6" fillId="0" borderId="7" xfId="0" applyNumberFormat="1" applyFont="1" applyFill="1" applyBorder="1"/>
    <xf numFmtId="44" fontId="2" fillId="0" borderId="18" xfId="1" applyFont="1" applyFill="1" applyBorder="1"/>
    <xf numFmtId="0" fontId="17" fillId="10" borderId="0" xfId="0" applyFont="1" applyFill="1"/>
    <xf numFmtId="164" fontId="2" fillId="0" borderId="7" xfId="0" applyNumberFormat="1" applyFont="1" applyFill="1" applyBorder="1"/>
    <xf numFmtId="166" fontId="18" fillId="0" borderId="7" xfId="0" applyNumberFormat="1" applyFont="1" applyFill="1" applyBorder="1"/>
    <xf numFmtId="0" fontId="17" fillId="0" borderId="0" xfId="0" applyFont="1" applyFill="1"/>
    <xf numFmtId="164" fontId="19" fillId="0" borderId="7" xfId="0" applyNumberFormat="1" applyFont="1" applyFill="1" applyBorder="1"/>
    <xf numFmtId="164" fontId="2" fillId="0" borderId="18" xfId="0" applyNumberFormat="1" applyFont="1" applyFill="1" applyBorder="1" applyAlignment="1">
      <alignment horizontal="center"/>
    </xf>
    <xf numFmtId="164" fontId="9" fillId="0" borderId="7" xfId="0" applyNumberFormat="1" applyFont="1" applyFill="1" applyBorder="1" applyAlignment="1">
      <alignment horizontal="center" wrapText="1"/>
    </xf>
    <xf numFmtId="166" fontId="20" fillId="0" borderId="7" xfId="0" applyNumberFormat="1" applyFont="1" applyFill="1" applyBorder="1"/>
    <xf numFmtId="165" fontId="2" fillId="0" borderId="0" xfId="0" applyNumberFormat="1" applyFont="1" applyFill="1" applyBorder="1" applyAlignment="1">
      <alignment horizontal="center"/>
    </xf>
    <xf numFmtId="164" fontId="2" fillId="0" borderId="0" xfId="0" applyNumberFormat="1" applyFont="1" applyFill="1" applyBorder="1"/>
    <xf numFmtId="166" fontId="20" fillId="0" borderId="0" xfId="0" applyNumberFormat="1" applyFont="1" applyFill="1" applyBorder="1"/>
    <xf numFmtId="0" fontId="21" fillId="0" borderId="0" xfId="0" applyFont="1" applyFill="1" applyAlignment="1">
      <alignment horizontal="center" wrapText="1"/>
    </xf>
    <xf numFmtId="15" fontId="9" fillId="10" borderId="1" xfId="0" applyNumberFormat="1" applyFont="1" applyFill="1" applyBorder="1" applyAlignment="1">
      <alignment vertical="center"/>
    </xf>
    <xf numFmtId="0" fontId="24" fillId="0" borderId="0" xfId="0" applyFont="1" applyFill="1" applyBorder="1" applyAlignment="1">
      <alignment vertical="center" wrapText="1"/>
    </xf>
    <xf numFmtId="44" fontId="9" fillId="0" borderId="0" xfId="1" applyFont="1" applyFill="1" applyBorder="1"/>
    <xf numFmtId="164" fontId="9" fillId="0" borderId="19" xfId="0" applyNumberFormat="1" applyFont="1" applyFill="1" applyBorder="1" applyAlignment="1">
      <alignment horizontal="center" wrapText="1"/>
    </xf>
    <xf numFmtId="44" fontId="6" fillId="0" borderId="19" xfId="1" applyFont="1" applyFill="1" applyBorder="1"/>
    <xf numFmtId="166" fontId="2" fillId="0" borderId="7" xfId="0" applyNumberFormat="1" applyFont="1" applyFill="1" applyBorder="1"/>
    <xf numFmtId="44" fontId="2" fillId="11" borderId="7" xfId="1" applyFont="1" applyFill="1" applyBorder="1"/>
    <xf numFmtId="44" fontId="2" fillId="0" borderId="0" xfId="1" applyFont="1" applyFill="1" applyBorder="1"/>
    <xf numFmtId="0" fontId="13" fillId="0" borderId="0" xfId="0" applyFont="1" applyAlignment="1">
      <alignment horizontal="center"/>
    </xf>
    <xf numFmtId="165" fontId="3" fillId="0" borderId="0" xfId="0" applyNumberFormat="1" applyFont="1" applyFill="1"/>
    <xf numFmtId="0" fontId="3" fillId="11" borderId="7" xfId="0" applyFont="1" applyFill="1" applyBorder="1" applyAlignment="1">
      <alignment horizontal="center"/>
    </xf>
    <xf numFmtId="44" fontId="25" fillId="0" borderId="7" xfId="1" applyFont="1" applyBorder="1"/>
    <xf numFmtId="0" fontId="3" fillId="0" borderId="7" xfId="0" applyFont="1" applyFill="1" applyBorder="1"/>
    <xf numFmtId="0" fontId="6" fillId="6" borderId="0" xfId="0" applyFont="1" applyFill="1"/>
    <xf numFmtId="44" fontId="6" fillId="6" borderId="14" xfId="1" applyFont="1" applyFill="1" applyBorder="1"/>
    <xf numFmtId="0" fontId="26" fillId="10" borderId="0" xfId="0" applyFont="1" applyFill="1"/>
    <xf numFmtId="44" fontId="26" fillId="10" borderId="0" xfId="1" applyFont="1" applyFill="1"/>
    <xf numFmtId="165" fontId="0" fillId="0" borderId="0" xfId="0" applyNumberFormat="1" applyFill="1"/>
    <xf numFmtId="0" fontId="2" fillId="9" borderId="0" xfId="0" applyFont="1" applyFill="1" applyAlignment="1">
      <alignment horizontal="center"/>
    </xf>
    <xf numFmtId="0" fontId="22" fillId="9" borderId="2" xfId="0" applyFont="1" applyFill="1" applyBorder="1" applyAlignment="1">
      <alignment horizontal="center"/>
    </xf>
    <xf numFmtId="44" fontId="23" fillId="9" borderId="3" xfId="1" applyFont="1" applyFill="1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27" fillId="0" borderId="7" xfId="0" applyFont="1" applyFill="1" applyBorder="1"/>
    <xf numFmtId="0" fontId="20" fillId="0" borderId="7" xfId="0" applyFont="1" applyFill="1" applyBorder="1"/>
    <xf numFmtId="165" fontId="9" fillId="0" borderId="0" xfId="0" applyNumberFormat="1" applyFont="1" applyFill="1" applyAlignment="1">
      <alignment horizontal="center" wrapText="1"/>
    </xf>
    <xf numFmtId="165" fontId="6" fillId="0" borderId="7" xfId="0" applyNumberFormat="1" applyFont="1" applyFill="1" applyBorder="1" applyAlignment="1">
      <alignment horizontal="center" wrapText="1"/>
    </xf>
    <xf numFmtId="165" fontId="6" fillId="0" borderId="14" xfId="0" applyNumberFormat="1" applyFont="1" applyBorder="1" applyAlignment="1">
      <alignment horizontal="center" wrapText="1"/>
    </xf>
    <xf numFmtId="44" fontId="2" fillId="3" borderId="0" xfId="1" applyFont="1" applyFill="1" applyAlignment="1">
      <alignment wrapText="1"/>
    </xf>
    <xf numFmtId="165" fontId="5" fillId="3" borderId="0" xfId="0" applyNumberFormat="1" applyFont="1" applyFill="1" applyAlignment="1">
      <alignment horizontal="center" wrapText="1"/>
    </xf>
    <xf numFmtId="165" fontId="5" fillId="0" borderId="0" xfId="0" applyNumberFormat="1" applyFont="1" applyFill="1" applyAlignment="1">
      <alignment horizontal="center" wrapText="1"/>
    </xf>
    <xf numFmtId="165" fontId="5" fillId="0" borderId="0" xfId="0" applyNumberFormat="1" applyFont="1" applyFill="1" applyBorder="1" applyAlignment="1">
      <alignment horizontal="center" wrapText="1"/>
    </xf>
    <xf numFmtId="165" fontId="5" fillId="0" borderId="0" xfId="0" applyNumberFormat="1" applyFont="1" applyBorder="1" applyAlignment="1">
      <alignment horizontal="center" wrapText="1"/>
    </xf>
    <xf numFmtId="165" fontId="5" fillId="0" borderId="0" xfId="0" applyNumberFormat="1" applyFont="1" applyAlignment="1">
      <alignment horizontal="center" wrapText="1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4" fillId="4" borderId="5" xfId="0" applyFont="1" applyFill="1" applyBorder="1" applyAlignment="1">
      <alignment horizontal="center"/>
    </xf>
    <xf numFmtId="166" fontId="13" fillId="7" borderId="1" xfId="0" applyNumberFormat="1" applyFont="1" applyFill="1" applyBorder="1" applyAlignment="1">
      <alignment horizontal="center"/>
    </xf>
    <xf numFmtId="166" fontId="13" fillId="7" borderId="2" xfId="0" applyNumberFormat="1" applyFont="1" applyFill="1" applyBorder="1" applyAlignment="1">
      <alignment horizontal="center"/>
    </xf>
    <xf numFmtId="166" fontId="13" fillId="7" borderId="3" xfId="0" applyNumberFormat="1" applyFont="1" applyFill="1" applyBorder="1" applyAlignment="1">
      <alignment horizontal="center"/>
    </xf>
    <xf numFmtId="166" fontId="14" fillId="3" borderId="0" xfId="0" applyNumberFormat="1" applyFont="1" applyFill="1" applyAlignment="1">
      <alignment horizontal="center"/>
    </xf>
    <xf numFmtId="0" fontId="4" fillId="8" borderId="0" xfId="0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48</xdr:row>
      <xdr:rowOff>152402</xdr:rowOff>
    </xdr:from>
    <xdr:to>
      <xdr:col>5</xdr:col>
      <xdr:colOff>180974</xdr:colOff>
      <xdr:row>50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805365" y="104251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48</xdr:row>
      <xdr:rowOff>123829</xdr:rowOff>
    </xdr:from>
    <xdr:to>
      <xdr:col>6</xdr:col>
      <xdr:colOff>171450</xdr:colOff>
      <xdr:row>50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700714" y="104727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685800</xdr:colOff>
      <xdr:row>0</xdr:row>
      <xdr:rowOff>0</xdr:rowOff>
    </xdr:from>
    <xdr:to>
      <xdr:col>24</xdr:col>
      <xdr:colOff>479377</xdr:colOff>
      <xdr:row>55</xdr:row>
      <xdr:rowOff>88650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39400" y="0"/>
          <a:ext cx="9699577" cy="117663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67"/>
  <sheetViews>
    <sheetView tabSelected="1" workbookViewId="0">
      <pane xSplit="3" ySplit="3" topLeftCell="D31" activePane="bottomRight" state="frozen"/>
      <selection pane="topRight" activeCell="D1" sqref="D1"/>
      <selection pane="bottomLeft" activeCell="A4" sqref="A4"/>
      <selection pane="bottomRight" activeCell="B32" sqref="B32"/>
    </sheetView>
  </sheetViews>
  <sheetFormatPr baseColWidth="10" defaultRowHeight="15.75" x14ac:dyDescent="0.25"/>
  <cols>
    <col min="1" max="1" width="14.85546875" style="1" customWidth="1"/>
    <col min="2" max="2" width="13.140625" style="70" customWidth="1"/>
    <col min="3" max="3" width="9.85546875" style="71" hidden="1" customWidth="1"/>
    <col min="4" max="4" width="34.28515625" style="72" customWidth="1"/>
    <col min="5" max="5" width="15.85546875" style="73" bestFit="1" customWidth="1"/>
    <col min="6" max="6" width="13.28515625" style="132" customWidth="1"/>
    <col min="7" max="7" width="18" style="74" customWidth="1"/>
    <col min="8" max="8" width="14.140625" customWidth="1"/>
    <col min="9" max="9" width="3.42578125" customWidth="1"/>
  </cols>
  <sheetData>
    <row r="1" spans="1:9" ht="19.5" thickBot="1" x14ac:dyDescent="0.35">
      <c r="B1" s="133" t="s">
        <v>11</v>
      </c>
      <c r="C1" s="134"/>
      <c r="D1" s="134"/>
      <c r="E1" s="134"/>
      <c r="F1" s="134"/>
      <c r="G1" s="135"/>
      <c r="I1" s="2"/>
    </row>
    <row r="2" spans="1:9" ht="20.25" customHeight="1" x14ac:dyDescent="0.35">
      <c r="A2" s="3"/>
      <c r="B2" s="136" t="s">
        <v>0</v>
      </c>
      <c r="C2" s="136"/>
      <c r="D2" s="136"/>
      <c r="E2" s="136"/>
      <c r="F2" s="136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6.5" thickTop="1" x14ac:dyDescent="0.25">
      <c r="A4" s="14">
        <v>44935</v>
      </c>
      <c r="B4" s="15">
        <v>608</v>
      </c>
      <c r="C4" s="16"/>
      <c r="D4" s="123" t="s">
        <v>22</v>
      </c>
      <c r="E4" s="18">
        <v>0</v>
      </c>
      <c r="F4" s="124"/>
      <c r="G4" s="75"/>
      <c r="H4" s="19">
        <f t="shared" ref="H4:H47" si="0">E4-G4</f>
        <v>0</v>
      </c>
      <c r="I4" s="2"/>
    </row>
    <row r="5" spans="1:9" x14ac:dyDescent="0.25">
      <c r="A5" s="14">
        <v>44935</v>
      </c>
      <c r="B5" s="15">
        <v>609</v>
      </c>
      <c r="C5" s="16"/>
      <c r="D5" s="17" t="s">
        <v>23</v>
      </c>
      <c r="E5" s="20">
        <v>22440</v>
      </c>
      <c r="F5" s="125">
        <v>44952</v>
      </c>
      <c r="G5" s="21">
        <v>22440</v>
      </c>
      <c r="H5" s="19">
        <f t="shared" si="0"/>
        <v>0</v>
      </c>
    </row>
    <row r="6" spans="1:9" x14ac:dyDescent="0.25">
      <c r="A6" s="14">
        <v>44935</v>
      </c>
      <c r="B6" s="15">
        <v>610</v>
      </c>
      <c r="C6" s="16"/>
      <c r="D6" s="17" t="s">
        <v>23</v>
      </c>
      <c r="E6" s="20">
        <v>3668</v>
      </c>
      <c r="F6" s="125">
        <v>44952</v>
      </c>
      <c r="G6" s="21">
        <v>3668</v>
      </c>
      <c r="H6" s="19">
        <f t="shared" si="0"/>
        <v>0</v>
      </c>
    </row>
    <row r="7" spans="1:9" x14ac:dyDescent="0.25">
      <c r="A7" s="22">
        <v>44937</v>
      </c>
      <c r="B7" s="15">
        <v>611</v>
      </c>
      <c r="C7" s="16"/>
      <c r="D7" s="17" t="s">
        <v>24</v>
      </c>
      <c r="E7" s="20">
        <v>681</v>
      </c>
      <c r="F7" s="125">
        <v>44944</v>
      </c>
      <c r="G7" s="21">
        <v>681</v>
      </c>
      <c r="H7" s="19">
        <f t="shared" si="0"/>
        <v>0</v>
      </c>
    </row>
    <row r="8" spans="1:9" x14ac:dyDescent="0.25">
      <c r="A8" s="14">
        <v>44938</v>
      </c>
      <c r="B8" s="15">
        <v>612</v>
      </c>
      <c r="C8" s="23"/>
      <c r="D8" s="24" t="s">
        <v>23</v>
      </c>
      <c r="E8" s="20">
        <v>28080</v>
      </c>
      <c r="F8" s="125">
        <v>44952</v>
      </c>
      <c r="G8" s="21">
        <v>28080</v>
      </c>
      <c r="H8" s="25">
        <f t="shared" si="0"/>
        <v>0</v>
      </c>
    </row>
    <row r="9" spans="1:9" ht="17.25" x14ac:dyDescent="0.3">
      <c r="A9" s="14">
        <v>44938</v>
      </c>
      <c r="B9" s="15">
        <v>613</v>
      </c>
      <c r="C9" s="26"/>
      <c r="D9" s="122" t="s">
        <v>25</v>
      </c>
      <c r="E9" s="20">
        <v>6045</v>
      </c>
      <c r="F9" s="125">
        <v>44939</v>
      </c>
      <c r="G9" s="21">
        <v>6045</v>
      </c>
      <c r="H9" s="19">
        <f t="shared" si="0"/>
        <v>0</v>
      </c>
    </row>
    <row r="10" spans="1:9" x14ac:dyDescent="0.25">
      <c r="A10" s="14">
        <v>44939</v>
      </c>
      <c r="B10" s="15">
        <v>614</v>
      </c>
      <c r="C10" s="16"/>
      <c r="D10" s="17" t="s">
        <v>23</v>
      </c>
      <c r="E10" s="20">
        <v>10290</v>
      </c>
      <c r="F10" s="125">
        <v>44952</v>
      </c>
      <c r="G10" s="21">
        <v>10290</v>
      </c>
      <c r="H10" s="19">
        <f t="shared" si="0"/>
        <v>0</v>
      </c>
    </row>
    <row r="11" spans="1:9" x14ac:dyDescent="0.25">
      <c r="A11" s="14">
        <v>44939</v>
      </c>
      <c r="B11" s="15">
        <v>615</v>
      </c>
      <c r="C11" s="16"/>
      <c r="D11" s="17" t="s">
        <v>26</v>
      </c>
      <c r="E11" s="20">
        <v>2897</v>
      </c>
      <c r="F11" s="125">
        <v>44939</v>
      </c>
      <c r="G11" s="21">
        <v>2897</v>
      </c>
      <c r="H11" s="19">
        <f t="shared" si="0"/>
        <v>0</v>
      </c>
    </row>
    <row r="12" spans="1:9" ht="47.25" x14ac:dyDescent="0.25">
      <c r="A12" s="14">
        <v>44940</v>
      </c>
      <c r="B12" s="15">
        <v>616</v>
      </c>
      <c r="C12" s="27"/>
      <c r="D12" s="17" t="s">
        <v>27</v>
      </c>
      <c r="E12" s="20">
        <v>28065</v>
      </c>
      <c r="F12" s="125" t="s">
        <v>29</v>
      </c>
      <c r="G12" s="21">
        <f>5080+10800+12185</f>
        <v>28065</v>
      </c>
      <c r="H12" s="19">
        <f t="shared" si="0"/>
        <v>0</v>
      </c>
    </row>
    <row r="13" spans="1:9" x14ac:dyDescent="0.25">
      <c r="A13" s="14">
        <v>44940</v>
      </c>
      <c r="B13" s="15">
        <v>617</v>
      </c>
      <c r="C13" s="28"/>
      <c r="D13" s="17" t="s">
        <v>23</v>
      </c>
      <c r="E13" s="20">
        <v>5586</v>
      </c>
      <c r="F13" s="125">
        <v>44952</v>
      </c>
      <c r="G13" s="21">
        <v>5586</v>
      </c>
      <c r="H13" s="19">
        <f t="shared" si="0"/>
        <v>0</v>
      </c>
    </row>
    <row r="14" spans="1:9" x14ac:dyDescent="0.25">
      <c r="A14" s="14">
        <v>44942</v>
      </c>
      <c r="B14" s="15">
        <v>618</v>
      </c>
      <c r="C14" s="29"/>
      <c r="D14" s="17" t="s">
        <v>23</v>
      </c>
      <c r="E14" s="20">
        <v>4950</v>
      </c>
      <c r="F14" s="125">
        <v>44952</v>
      </c>
      <c r="G14" s="21">
        <v>4950</v>
      </c>
      <c r="H14" s="19">
        <f t="shared" si="0"/>
        <v>0</v>
      </c>
    </row>
    <row r="15" spans="1:9" x14ac:dyDescent="0.25">
      <c r="A15" s="14">
        <v>44943</v>
      </c>
      <c r="B15" s="15">
        <v>619</v>
      </c>
      <c r="C15" s="30"/>
      <c r="D15" s="17" t="s">
        <v>28</v>
      </c>
      <c r="E15" s="20">
        <v>250</v>
      </c>
      <c r="F15" s="125"/>
      <c r="G15" s="21"/>
      <c r="H15" s="19">
        <f t="shared" si="0"/>
        <v>250</v>
      </c>
    </row>
    <row r="16" spans="1:9" x14ac:dyDescent="0.25">
      <c r="A16" s="14">
        <v>44944</v>
      </c>
      <c r="B16" s="15">
        <v>620</v>
      </c>
      <c r="C16" s="29"/>
      <c r="D16" s="17" t="s">
        <v>24</v>
      </c>
      <c r="E16" s="20">
        <v>1284</v>
      </c>
      <c r="F16" s="125">
        <v>44951</v>
      </c>
      <c r="G16" s="21">
        <v>1284</v>
      </c>
      <c r="H16" s="19">
        <f t="shared" si="0"/>
        <v>0</v>
      </c>
    </row>
    <row r="17" spans="1:8" x14ac:dyDescent="0.25">
      <c r="A17" s="14">
        <v>44944</v>
      </c>
      <c r="B17" s="15">
        <v>621</v>
      </c>
      <c r="C17" s="28"/>
      <c r="D17" s="24" t="s">
        <v>27</v>
      </c>
      <c r="E17" s="20">
        <v>7591</v>
      </c>
      <c r="F17" s="125">
        <v>44947</v>
      </c>
      <c r="G17" s="21">
        <v>7591</v>
      </c>
      <c r="H17" s="19">
        <f t="shared" si="0"/>
        <v>0</v>
      </c>
    </row>
    <row r="18" spans="1:8" x14ac:dyDescent="0.25">
      <c r="A18" s="14">
        <v>44945</v>
      </c>
      <c r="B18" s="15">
        <v>622</v>
      </c>
      <c r="C18" s="27"/>
      <c r="D18" s="17" t="s">
        <v>23</v>
      </c>
      <c r="E18" s="20">
        <v>13942</v>
      </c>
      <c r="F18" s="125">
        <v>44952</v>
      </c>
      <c r="G18" s="21">
        <v>13942</v>
      </c>
      <c r="H18" s="19">
        <f t="shared" si="0"/>
        <v>0</v>
      </c>
    </row>
    <row r="19" spans="1:8" x14ac:dyDescent="0.25">
      <c r="A19" s="14">
        <v>44946</v>
      </c>
      <c r="B19" s="15">
        <v>623</v>
      </c>
      <c r="C19" s="28"/>
      <c r="D19" s="17" t="s">
        <v>23</v>
      </c>
      <c r="E19" s="20">
        <v>9350</v>
      </c>
      <c r="F19" s="125">
        <v>44942</v>
      </c>
      <c r="G19" s="21">
        <v>9350</v>
      </c>
      <c r="H19" s="19">
        <f t="shared" si="0"/>
        <v>0</v>
      </c>
    </row>
    <row r="20" spans="1:8" x14ac:dyDescent="0.25">
      <c r="A20" s="14">
        <v>44947</v>
      </c>
      <c r="B20" s="15">
        <v>624</v>
      </c>
      <c r="C20" s="27"/>
      <c r="D20" s="17" t="s">
        <v>23</v>
      </c>
      <c r="E20" s="20">
        <v>26352</v>
      </c>
      <c r="F20" s="125">
        <v>44952</v>
      </c>
      <c r="G20" s="21">
        <v>26352</v>
      </c>
      <c r="H20" s="19">
        <f t="shared" si="0"/>
        <v>0</v>
      </c>
    </row>
    <row r="21" spans="1:8" ht="31.5" x14ac:dyDescent="0.25">
      <c r="A21" s="14">
        <v>44948</v>
      </c>
      <c r="B21" s="15">
        <v>625</v>
      </c>
      <c r="C21" s="27"/>
      <c r="D21" s="17" t="s">
        <v>27</v>
      </c>
      <c r="E21" s="20">
        <v>21187</v>
      </c>
      <c r="F21" s="125" t="s">
        <v>30</v>
      </c>
      <c r="G21" s="21">
        <f>6100+9800+4000+1287</f>
        <v>21187</v>
      </c>
      <c r="H21" s="19">
        <f t="shared" si="0"/>
        <v>0</v>
      </c>
    </row>
    <row r="22" spans="1:8" x14ac:dyDescent="0.25">
      <c r="A22" s="14">
        <v>44951</v>
      </c>
      <c r="B22" s="15">
        <v>626</v>
      </c>
      <c r="C22" s="27"/>
      <c r="D22" s="17" t="s">
        <v>24</v>
      </c>
      <c r="E22" s="20">
        <v>1174</v>
      </c>
      <c r="F22" s="125"/>
      <c r="G22" s="21"/>
      <c r="H22" s="19">
        <f t="shared" si="0"/>
        <v>1174</v>
      </c>
    </row>
    <row r="23" spans="1:8" x14ac:dyDescent="0.25">
      <c r="A23" s="14">
        <v>44951</v>
      </c>
      <c r="B23" s="15">
        <v>627</v>
      </c>
      <c r="C23" s="27"/>
      <c r="D23" s="17" t="s">
        <v>31</v>
      </c>
      <c r="E23" s="20">
        <v>2842</v>
      </c>
      <c r="F23" s="125">
        <v>44951</v>
      </c>
      <c r="G23" s="21">
        <v>2842</v>
      </c>
      <c r="H23" s="19">
        <f t="shared" si="0"/>
        <v>0</v>
      </c>
    </row>
    <row r="24" spans="1:8" x14ac:dyDescent="0.25">
      <c r="A24" s="14">
        <v>44951</v>
      </c>
      <c r="B24" s="15">
        <v>628</v>
      </c>
      <c r="C24" s="27"/>
      <c r="D24" s="17" t="s">
        <v>23</v>
      </c>
      <c r="E24" s="20">
        <v>9540</v>
      </c>
      <c r="F24" s="125"/>
      <c r="G24" s="21"/>
      <c r="H24" s="19">
        <f t="shared" si="0"/>
        <v>9540</v>
      </c>
    </row>
    <row r="25" spans="1:8" x14ac:dyDescent="0.25">
      <c r="A25" s="22">
        <v>44952</v>
      </c>
      <c r="B25" s="15">
        <v>629</v>
      </c>
      <c r="C25" s="27"/>
      <c r="D25" s="17" t="s">
        <v>23</v>
      </c>
      <c r="E25" s="20">
        <v>90643</v>
      </c>
      <c r="F25" s="125"/>
      <c r="G25" s="21"/>
      <c r="H25" s="19">
        <f t="shared" si="0"/>
        <v>90643</v>
      </c>
    </row>
    <row r="26" spans="1:8" x14ac:dyDescent="0.25">
      <c r="A26" s="22">
        <v>44953</v>
      </c>
      <c r="B26" s="15">
        <v>630</v>
      </c>
      <c r="C26" s="27"/>
      <c r="D26" s="17" t="s">
        <v>23</v>
      </c>
      <c r="E26" s="20">
        <v>22032</v>
      </c>
      <c r="F26" s="125"/>
      <c r="G26" s="21"/>
      <c r="H26" s="19">
        <f t="shared" si="0"/>
        <v>22032</v>
      </c>
    </row>
    <row r="27" spans="1:8" x14ac:dyDescent="0.25">
      <c r="A27" s="22">
        <v>44953</v>
      </c>
      <c r="B27" s="15">
        <v>631</v>
      </c>
      <c r="C27" s="27"/>
      <c r="D27" s="17" t="s">
        <v>23</v>
      </c>
      <c r="E27" s="20">
        <v>4400</v>
      </c>
      <c r="F27" s="125"/>
      <c r="G27" s="21"/>
      <c r="H27" s="19">
        <f t="shared" si="0"/>
        <v>4400</v>
      </c>
    </row>
    <row r="28" spans="1:8" ht="17.25" x14ac:dyDescent="0.3">
      <c r="A28" s="22">
        <v>44953</v>
      </c>
      <c r="B28" s="15">
        <v>632</v>
      </c>
      <c r="C28" s="27"/>
      <c r="D28" s="122" t="s">
        <v>27</v>
      </c>
      <c r="E28" s="20">
        <v>15393</v>
      </c>
      <c r="F28" s="125"/>
      <c r="G28" s="21"/>
      <c r="H28" s="19">
        <f t="shared" si="0"/>
        <v>15393</v>
      </c>
    </row>
    <row r="29" spans="1:8" x14ac:dyDescent="0.25">
      <c r="A29" s="22"/>
      <c r="B29" s="15"/>
      <c r="C29" s="27"/>
      <c r="D29" s="17"/>
      <c r="E29" s="20"/>
      <c r="F29" s="125"/>
      <c r="G29" s="21"/>
      <c r="H29" s="19">
        <f t="shared" si="0"/>
        <v>0</v>
      </c>
    </row>
    <row r="30" spans="1:8" x14ac:dyDescent="0.25">
      <c r="A30" s="22"/>
      <c r="B30" s="15"/>
      <c r="C30" s="27"/>
      <c r="D30" s="17"/>
      <c r="E30" s="20"/>
      <c r="F30" s="125"/>
      <c r="G30" s="21"/>
      <c r="H30" s="19">
        <f t="shared" si="0"/>
        <v>0</v>
      </c>
    </row>
    <row r="31" spans="1:8" x14ac:dyDescent="0.25">
      <c r="A31" s="22"/>
      <c r="B31" s="15"/>
      <c r="C31" s="27"/>
      <c r="D31" s="17"/>
      <c r="E31" s="20"/>
      <c r="F31" s="125"/>
      <c r="G31" s="21"/>
      <c r="H31" s="19">
        <f t="shared" si="0"/>
        <v>0</v>
      </c>
    </row>
    <row r="32" spans="1:8" x14ac:dyDescent="0.25">
      <c r="A32" s="22"/>
      <c r="B32" s="15"/>
      <c r="C32" s="27"/>
      <c r="D32" s="17"/>
      <c r="E32" s="20"/>
      <c r="F32" s="125"/>
      <c r="G32" s="21"/>
      <c r="H32" s="19">
        <f t="shared" si="0"/>
        <v>0</v>
      </c>
    </row>
    <row r="33" spans="1:9" x14ac:dyDescent="0.25">
      <c r="A33" s="22"/>
      <c r="B33" s="15"/>
      <c r="C33" s="27"/>
      <c r="D33" s="17"/>
      <c r="E33" s="20"/>
      <c r="F33" s="125"/>
      <c r="G33" s="21"/>
      <c r="H33" s="19">
        <f t="shared" si="0"/>
        <v>0</v>
      </c>
    </row>
    <row r="34" spans="1:9" x14ac:dyDescent="0.25">
      <c r="A34" s="22"/>
      <c r="B34" s="15"/>
      <c r="C34" s="27"/>
      <c r="D34" s="17"/>
      <c r="E34" s="20"/>
      <c r="F34" s="125"/>
      <c r="G34" s="21"/>
      <c r="H34" s="19">
        <f t="shared" si="0"/>
        <v>0</v>
      </c>
    </row>
    <row r="35" spans="1:9" x14ac:dyDescent="0.25">
      <c r="A35" s="22"/>
      <c r="B35" s="15"/>
      <c r="C35" s="27"/>
      <c r="D35" s="17"/>
      <c r="E35" s="20"/>
      <c r="F35" s="125"/>
      <c r="G35" s="21"/>
      <c r="H35" s="19">
        <f t="shared" si="0"/>
        <v>0</v>
      </c>
    </row>
    <row r="36" spans="1:9" x14ac:dyDescent="0.25">
      <c r="A36" s="22"/>
      <c r="B36" s="15"/>
      <c r="C36" s="27"/>
      <c r="D36" s="17"/>
      <c r="E36" s="20"/>
      <c r="F36" s="125"/>
      <c r="G36" s="21"/>
      <c r="H36" s="19">
        <f t="shared" si="0"/>
        <v>0</v>
      </c>
    </row>
    <row r="37" spans="1:9" x14ac:dyDescent="0.25">
      <c r="A37" s="22"/>
      <c r="B37" s="15"/>
      <c r="C37" s="27"/>
      <c r="D37" s="17"/>
      <c r="E37" s="20"/>
      <c r="F37" s="125"/>
      <c r="G37" s="21"/>
      <c r="H37" s="19">
        <f t="shared" si="0"/>
        <v>0</v>
      </c>
    </row>
    <row r="38" spans="1:9" x14ac:dyDescent="0.25">
      <c r="A38" s="22"/>
      <c r="B38" s="15"/>
      <c r="C38" s="27"/>
      <c r="D38" s="17"/>
      <c r="E38" s="20"/>
      <c r="F38" s="125"/>
      <c r="G38" s="21"/>
      <c r="H38" s="19">
        <f t="shared" si="0"/>
        <v>0</v>
      </c>
    </row>
    <row r="39" spans="1:9" x14ac:dyDescent="0.25">
      <c r="A39" s="22"/>
      <c r="B39" s="15"/>
      <c r="C39" s="27"/>
      <c r="D39" s="17"/>
      <c r="E39" s="20"/>
      <c r="F39" s="125"/>
      <c r="G39" s="21"/>
      <c r="H39" s="19">
        <f t="shared" si="0"/>
        <v>0</v>
      </c>
    </row>
    <row r="40" spans="1:9" x14ac:dyDescent="0.25">
      <c r="A40" s="22"/>
      <c r="B40" s="15"/>
      <c r="C40" s="27"/>
      <c r="D40" s="17"/>
      <c r="E40" s="20"/>
      <c r="F40" s="125"/>
      <c r="G40" s="21"/>
      <c r="H40" s="19">
        <f t="shared" si="0"/>
        <v>0</v>
      </c>
    </row>
    <row r="41" spans="1:9" ht="17.25" customHeight="1" x14ac:dyDescent="0.25">
      <c r="A41" s="22"/>
      <c r="B41" s="15"/>
      <c r="C41" s="27"/>
      <c r="D41" s="17"/>
      <c r="E41" s="20"/>
      <c r="F41" s="125"/>
      <c r="G41" s="21"/>
      <c r="H41" s="19">
        <f t="shared" si="0"/>
        <v>0</v>
      </c>
    </row>
    <row r="42" spans="1:9" ht="17.25" customHeight="1" x14ac:dyDescent="0.25">
      <c r="A42" s="22"/>
      <c r="B42" s="15"/>
      <c r="C42" s="27"/>
      <c r="D42" s="17"/>
      <c r="E42" s="20"/>
      <c r="F42" s="125"/>
      <c r="G42" s="21"/>
      <c r="H42" s="19">
        <f t="shared" si="0"/>
        <v>0</v>
      </c>
    </row>
    <row r="43" spans="1:9" ht="17.25" customHeight="1" x14ac:dyDescent="0.25">
      <c r="A43" s="22"/>
      <c r="B43" s="15"/>
      <c r="C43" s="27"/>
      <c r="D43" s="17"/>
      <c r="E43" s="20"/>
      <c r="F43" s="125"/>
      <c r="G43" s="21"/>
      <c r="H43" s="19">
        <f t="shared" si="0"/>
        <v>0</v>
      </c>
    </row>
    <row r="44" spans="1:9" ht="17.25" customHeight="1" x14ac:dyDescent="0.25">
      <c r="A44" s="22"/>
      <c r="B44" s="15"/>
      <c r="C44" s="27"/>
      <c r="D44" s="17"/>
      <c r="E44" s="20"/>
      <c r="F44" s="125"/>
      <c r="G44" s="21"/>
      <c r="H44" s="19">
        <f t="shared" si="0"/>
        <v>0</v>
      </c>
    </row>
    <row r="45" spans="1:9" ht="17.25" customHeight="1" x14ac:dyDescent="0.25">
      <c r="A45" s="22"/>
      <c r="B45" s="15"/>
      <c r="C45" s="27"/>
      <c r="D45" s="17"/>
      <c r="E45" s="20"/>
      <c r="F45" s="125"/>
      <c r="G45" s="21"/>
      <c r="H45" s="19">
        <f t="shared" si="0"/>
        <v>0</v>
      </c>
    </row>
    <row r="46" spans="1:9" ht="17.25" customHeight="1" x14ac:dyDescent="0.25">
      <c r="A46" s="22"/>
      <c r="B46" s="15"/>
      <c r="C46" s="27"/>
      <c r="D46" s="17"/>
      <c r="E46" s="20"/>
      <c r="F46" s="125"/>
      <c r="G46" s="21"/>
      <c r="H46" s="19">
        <f t="shared" si="0"/>
        <v>0</v>
      </c>
    </row>
    <row r="47" spans="1:9" ht="16.5" thickBot="1" x14ac:dyDescent="0.3">
      <c r="A47" s="31"/>
      <c r="B47" s="32"/>
      <c r="C47" s="33"/>
      <c r="D47" s="34"/>
      <c r="E47" s="35">
        <v>0</v>
      </c>
      <c r="F47" s="126"/>
      <c r="G47" s="36"/>
      <c r="H47" s="19">
        <f t="shared" si="0"/>
        <v>0</v>
      </c>
      <c r="I47" s="2"/>
    </row>
    <row r="48" spans="1:9" ht="16.5" thickTop="1" x14ac:dyDescent="0.25">
      <c r="B48" s="37"/>
      <c r="C48" s="38"/>
      <c r="D48" s="39"/>
      <c r="E48" s="40">
        <f>SUM(E4:E47)</f>
        <v>338682</v>
      </c>
      <c r="F48" s="127"/>
      <c r="G48" s="40">
        <f>SUM(G4:G47)</f>
        <v>195250</v>
      </c>
      <c r="H48" s="41">
        <f>SUM(H23:H47)</f>
        <v>142008</v>
      </c>
      <c r="I48" s="2"/>
    </row>
    <row r="49" spans="1:9" x14ac:dyDescent="0.25">
      <c r="B49" s="37"/>
      <c r="C49" s="38"/>
      <c r="D49" s="39"/>
      <c r="E49" s="42"/>
      <c r="F49" s="128"/>
      <c r="G49" s="43"/>
      <c r="H49" s="44"/>
      <c r="I49" s="2"/>
    </row>
    <row r="50" spans="1:9" ht="31.5" x14ac:dyDescent="0.25">
      <c r="B50" s="37"/>
      <c r="C50" s="38"/>
      <c r="D50" s="39"/>
      <c r="E50" s="45" t="s">
        <v>8</v>
      </c>
      <c r="F50" s="128"/>
      <c r="G50" s="46" t="s">
        <v>9</v>
      </c>
      <c r="H50" s="44"/>
      <c r="I50" s="2"/>
    </row>
    <row r="51" spans="1:9" ht="16.5" thickBot="1" x14ac:dyDescent="0.3">
      <c r="B51" s="37"/>
      <c r="C51" s="38"/>
      <c r="D51" s="39"/>
      <c r="E51" s="45"/>
      <c r="F51" s="128"/>
      <c r="G51" s="46"/>
      <c r="H51" s="44"/>
      <c r="I51" s="2"/>
    </row>
    <row r="52" spans="1:9" ht="21.75" thickBot="1" x14ac:dyDescent="0.4">
      <c r="B52" s="37"/>
      <c r="C52" s="38"/>
      <c r="D52" s="39"/>
      <c r="E52" s="137">
        <f>E48-G48</f>
        <v>143432</v>
      </c>
      <c r="F52" s="138"/>
      <c r="G52" s="139"/>
      <c r="I52" s="2"/>
    </row>
    <row r="53" spans="1:9" x14ac:dyDescent="0.25">
      <c r="B53" s="37"/>
      <c r="C53" s="38"/>
      <c r="D53" s="39"/>
      <c r="E53" s="42"/>
      <c r="F53" s="128"/>
      <c r="G53" s="43"/>
      <c r="I53" s="2"/>
    </row>
    <row r="54" spans="1:9" ht="18.75" x14ac:dyDescent="0.3">
      <c r="B54" s="37"/>
      <c r="C54" s="38"/>
      <c r="D54" s="39"/>
      <c r="E54" s="140" t="s">
        <v>10</v>
      </c>
      <c r="F54" s="140"/>
      <c r="G54" s="140"/>
      <c r="I54" s="2"/>
    </row>
    <row r="55" spans="1:9" x14ac:dyDescent="0.25">
      <c r="B55" s="47"/>
      <c r="C55" s="48"/>
      <c r="D55" s="49"/>
      <c r="E55" s="50"/>
      <c r="F55" s="129"/>
      <c r="G55" s="51"/>
      <c r="I55" s="2"/>
    </row>
    <row r="56" spans="1:9" ht="18.75" x14ac:dyDescent="0.3">
      <c r="A56" s="52"/>
      <c r="B56" s="53"/>
      <c r="C56" s="54"/>
      <c r="D56" s="55"/>
      <c r="E56" s="56"/>
      <c r="F56" s="57"/>
      <c r="G56" s="56"/>
      <c r="H56" s="58"/>
      <c r="I56" s="2"/>
    </row>
    <row r="57" spans="1:9" x14ac:dyDescent="0.25">
      <c r="A57" s="59"/>
      <c r="B57" s="60"/>
      <c r="C57" s="61"/>
      <c r="D57" s="62"/>
      <c r="E57" s="63"/>
      <c r="F57" s="130"/>
      <c r="G57" s="64"/>
      <c r="H57" s="58"/>
      <c r="I57" s="2"/>
    </row>
    <row r="58" spans="1:9" x14ac:dyDescent="0.25">
      <c r="A58" s="59"/>
      <c r="B58" s="60"/>
      <c r="C58" s="61"/>
      <c r="D58" s="62"/>
      <c r="E58" s="63"/>
      <c r="F58" s="130"/>
      <c r="G58" s="64"/>
      <c r="H58" s="58"/>
      <c r="I58" s="2"/>
    </row>
    <row r="59" spans="1:9" x14ac:dyDescent="0.25">
      <c r="A59" s="59"/>
      <c r="B59" s="60"/>
      <c r="C59" s="61"/>
      <c r="D59" s="62"/>
      <c r="E59" s="63"/>
      <c r="F59" s="130"/>
      <c r="G59" s="64"/>
      <c r="H59" s="58"/>
      <c r="I59" s="2"/>
    </row>
    <row r="60" spans="1:9" x14ac:dyDescent="0.25">
      <c r="A60" s="59"/>
      <c r="B60" s="60"/>
      <c r="C60" s="61"/>
      <c r="D60" s="62"/>
      <c r="E60" s="63"/>
      <c r="F60" s="130"/>
      <c r="G60" s="64"/>
      <c r="H60" s="58"/>
      <c r="I60" s="2"/>
    </row>
    <row r="61" spans="1:9" x14ac:dyDescent="0.25">
      <c r="A61" s="59"/>
      <c r="B61" s="60"/>
      <c r="C61" s="61"/>
      <c r="D61" s="62"/>
      <c r="E61" s="63"/>
      <c r="F61" s="130"/>
      <c r="G61" s="64"/>
      <c r="H61" s="58"/>
      <c r="I61" s="2"/>
    </row>
    <row r="62" spans="1:9" x14ac:dyDescent="0.25">
      <c r="A62" s="59"/>
      <c r="B62" s="60"/>
      <c r="C62" s="61"/>
      <c r="D62" s="62"/>
      <c r="E62" s="63"/>
      <c r="F62" s="130"/>
      <c r="G62" s="64"/>
      <c r="H62" s="58"/>
      <c r="I62" s="2"/>
    </row>
    <row r="63" spans="1:9" x14ac:dyDescent="0.25">
      <c r="A63" s="59"/>
      <c r="B63" s="60"/>
      <c r="C63" s="61"/>
      <c r="D63" s="62"/>
      <c r="E63" s="63"/>
      <c r="F63" s="130"/>
      <c r="G63" s="64"/>
      <c r="H63" s="58"/>
      <c r="I63" s="2"/>
    </row>
    <row r="64" spans="1:9" x14ac:dyDescent="0.25">
      <c r="A64" s="59"/>
      <c r="B64" s="60"/>
      <c r="C64" s="61"/>
      <c r="D64" s="62"/>
      <c r="E64" s="63"/>
      <c r="F64" s="130"/>
      <c r="G64" s="64"/>
      <c r="H64" s="58"/>
      <c r="I64" s="2"/>
    </row>
    <row r="65" spans="1:9" x14ac:dyDescent="0.25">
      <c r="A65" s="59"/>
      <c r="B65" s="60"/>
      <c r="C65" s="61"/>
      <c r="D65" s="62"/>
      <c r="E65" s="63"/>
      <c r="F65" s="130"/>
      <c r="G65" s="64"/>
      <c r="H65" s="58"/>
      <c r="I65" s="2"/>
    </row>
    <row r="66" spans="1:9" x14ac:dyDescent="0.25">
      <c r="A66" s="59"/>
      <c r="B66" s="60"/>
      <c r="C66" s="61"/>
      <c r="D66" s="62"/>
      <c r="E66" s="63"/>
      <c r="F66" s="130"/>
      <c r="G66" s="64"/>
      <c r="H66" s="58"/>
    </row>
    <row r="67" spans="1:9" x14ac:dyDescent="0.25">
      <c r="A67" s="59"/>
      <c r="B67" s="65"/>
      <c r="C67" s="66"/>
      <c r="D67" s="67"/>
      <c r="E67" s="68"/>
      <c r="F67" s="131"/>
      <c r="G67" s="69"/>
      <c r="H67" s="58"/>
    </row>
  </sheetData>
  <mergeCells count="4">
    <mergeCell ref="B1:G1"/>
    <mergeCell ref="B2:F2"/>
    <mergeCell ref="E52:G52"/>
    <mergeCell ref="E54:G54"/>
  </mergeCell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9:D17"/>
  <sheetViews>
    <sheetView workbookViewId="0">
      <selection activeCell="D12" sqref="D12"/>
    </sheetView>
  </sheetViews>
  <sheetFormatPr baseColWidth="10" defaultRowHeight="15" x14ac:dyDescent="0.25"/>
  <cols>
    <col min="4" max="4" width="32.140625" customWidth="1"/>
  </cols>
  <sheetData>
    <row r="9" spans="4:4" ht="15.75" thickBot="1" x14ac:dyDescent="0.3"/>
    <row r="10" spans="4:4" ht="15.75" thickTop="1" x14ac:dyDescent="0.25">
      <c r="D10" s="119"/>
    </row>
    <row r="11" spans="4:4" x14ac:dyDescent="0.25">
      <c r="D11" s="120"/>
    </row>
    <row r="12" spans="4:4" x14ac:dyDescent="0.25">
      <c r="D12" s="120"/>
    </row>
    <row r="13" spans="4:4" x14ac:dyDescent="0.25">
      <c r="D13" s="120"/>
    </row>
    <row r="14" spans="4:4" x14ac:dyDescent="0.25">
      <c r="D14" s="120"/>
    </row>
    <row r="15" spans="4:4" x14ac:dyDescent="0.25">
      <c r="D15" s="120"/>
    </row>
    <row r="16" spans="4:4" ht="15.75" thickBot="1" x14ac:dyDescent="0.3">
      <c r="D16" s="121"/>
    </row>
    <row r="17" ht="15.75" thickTop="1" x14ac:dyDescent="0.25"/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2:Z61"/>
  <sheetViews>
    <sheetView workbookViewId="0">
      <selection activeCell="H21" sqref="H21"/>
    </sheetView>
  </sheetViews>
  <sheetFormatPr baseColWidth="10" defaultRowHeight="15.75" x14ac:dyDescent="0.25"/>
  <cols>
    <col min="1" max="1" width="3.42578125" style="76" customWidth="1"/>
    <col min="2" max="2" width="14" style="76" customWidth="1"/>
    <col min="3" max="3" width="11.42578125" style="76"/>
    <col min="4" max="4" width="20" style="49" customWidth="1"/>
    <col min="5" max="5" width="16.85546875" style="76" customWidth="1"/>
    <col min="6" max="6" width="5.28515625" style="81" customWidth="1"/>
    <col min="9" max="9" width="23.28515625" bestFit="1" customWidth="1"/>
    <col min="10" max="10" width="17.7109375" customWidth="1"/>
  </cols>
  <sheetData>
    <row r="2" spans="2:26" ht="21.75" thickBot="1" x14ac:dyDescent="0.4">
      <c r="B2" s="141" t="s">
        <v>12</v>
      </c>
      <c r="C2" s="141"/>
      <c r="D2" s="141"/>
      <c r="E2" s="141"/>
      <c r="F2" s="141"/>
      <c r="G2" s="141"/>
      <c r="H2" s="141"/>
      <c r="I2" s="141"/>
      <c r="J2" s="141"/>
      <c r="Z2" s="116" t="s">
        <v>21</v>
      </c>
    </row>
    <row r="3" spans="2:26" ht="33.75" thickBot="1" x14ac:dyDescent="0.4">
      <c r="B3" s="77" t="s">
        <v>13</v>
      </c>
      <c r="C3" s="78" t="s">
        <v>14</v>
      </c>
      <c r="D3" s="79" t="s">
        <v>4</v>
      </c>
      <c r="E3" s="80" t="s">
        <v>15</v>
      </c>
      <c r="G3" s="81"/>
      <c r="H3" s="81"/>
      <c r="I3" s="81"/>
      <c r="J3" s="81"/>
    </row>
    <row r="4" spans="2:26" x14ac:dyDescent="0.25">
      <c r="B4" s="82"/>
      <c r="C4" s="83"/>
      <c r="D4" s="84"/>
      <c r="E4" s="85">
        <f>D4</f>
        <v>0</v>
      </c>
      <c r="F4" s="86"/>
      <c r="G4" s="82"/>
      <c r="H4" s="87"/>
      <c r="I4" s="88"/>
      <c r="J4" s="20">
        <f>E47+I4</f>
        <v>0</v>
      </c>
    </row>
    <row r="5" spans="2:26" x14ac:dyDescent="0.25">
      <c r="B5" s="82"/>
      <c r="C5" s="83"/>
      <c r="D5" s="84"/>
      <c r="E5" s="20">
        <f>E4+D5</f>
        <v>0</v>
      </c>
      <c r="G5" s="82"/>
      <c r="H5" s="87"/>
      <c r="I5" s="88"/>
      <c r="J5" s="20">
        <f>J4+I5</f>
        <v>0</v>
      </c>
    </row>
    <row r="6" spans="2:26" x14ac:dyDescent="0.25">
      <c r="B6" s="82"/>
      <c r="C6" s="83"/>
      <c r="D6" s="84"/>
      <c r="E6" s="20">
        <f t="shared" ref="E6:E47" si="0">E5+D6</f>
        <v>0</v>
      </c>
      <c r="F6" s="89"/>
      <c r="G6" s="82"/>
      <c r="H6" s="87"/>
      <c r="I6" s="88"/>
      <c r="J6" s="20">
        <f t="shared" ref="J6:J29" si="1">J5+I6</f>
        <v>0</v>
      </c>
    </row>
    <row r="7" spans="2:26" x14ac:dyDescent="0.25">
      <c r="B7" s="82"/>
      <c r="C7" s="83"/>
      <c r="D7" s="84"/>
      <c r="E7" s="20">
        <f t="shared" si="0"/>
        <v>0</v>
      </c>
      <c r="F7" s="89"/>
      <c r="G7" s="82"/>
      <c r="H7" s="87"/>
      <c r="I7" s="88"/>
      <c r="J7" s="20">
        <f t="shared" si="1"/>
        <v>0</v>
      </c>
    </row>
    <row r="8" spans="2:26" x14ac:dyDescent="0.25">
      <c r="B8" s="82"/>
      <c r="C8" s="83"/>
      <c r="D8" s="84"/>
      <c r="E8" s="20">
        <f t="shared" si="0"/>
        <v>0</v>
      </c>
      <c r="G8" s="82"/>
      <c r="H8" s="87"/>
      <c r="I8" s="88"/>
      <c r="J8" s="20">
        <f t="shared" si="1"/>
        <v>0</v>
      </c>
    </row>
    <row r="9" spans="2:26" x14ac:dyDescent="0.25">
      <c r="B9" s="82"/>
      <c r="C9" s="83"/>
      <c r="D9" s="84"/>
      <c r="E9" s="20">
        <f t="shared" si="0"/>
        <v>0</v>
      </c>
      <c r="G9" s="82"/>
      <c r="H9" s="90"/>
      <c r="I9" s="84"/>
      <c r="J9" s="20">
        <f t="shared" si="1"/>
        <v>0</v>
      </c>
    </row>
    <row r="10" spans="2:26" x14ac:dyDescent="0.25">
      <c r="B10" s="91"/>
      <c r="C10" s="92"/>
      <c r="D10" s="21"/>
      <c r="E10" s="20">
        <f t="shared" si="0"/>
        <v>0</v>
      </c>
      <c r="G10" s="82"/>
      <c r="H10" s="90"/>
      <c r="I10" s="84"/>
      <c r="J10" s="20">
        <f t="shared" si="1"/>
        <v>0</v>
      </c>
    </row>
    <row r="11" spans="2:26" x14ac:dyDescent="0.25">
      <c r="B11" s="91"/>
      <c r="C11" s="92"/>
      <c r="D11" s="21"/>
      <c r="E11" s="20">
        <f t="shared" si="0"/>
        <v>0</v>
      </c>
      <c r="G11" s="82"/>
      <c r="H11" s="90"/>
      <c r="I11" s="84"/>
      <c r="J11" s="20">
        <f t="shared" si="1"/>
        <v>0</v>
      </c>
    </row>
    <row r="12" spans="2:26" x14ac:dyDescent="0.25">
      <c r="B12" s="91"/>
      <c r="C12" s="92"/>
      <c r="D12" s="21"/>
      <c r="E12" s="20">
        <f t="shared" si="0"/>
        <v>0</v>
      </c>
      <c r="G12" s="82"/>
      <c r="H12" s="90"/>
      <c r="I12" s="84"/>
      <c r="J12" s="20">
        <f t="shared" si="1"/>
        <v>0</v>
      </c>
    </row>
    <row r="13" spans="2:26" x14ac:dyDescent="0.25">
      <c r="B13" s="91"/>
      <c r="C13" s="92"/>
      <c r="D13" s="21"/>
      <c r="E13" s="20">
        <f t="shared" si="0"/>
        <v>0</v>
      </c>
      <c r="G13" s="82"/>
      <c r="H13" s="90"/>
      <c r="I13" s="84"/>
      <c r="J13" s="20">
        <f t="shared" si="1"/>
        <v>0</v>
      </c>
    </row>
    <row r="14" spans="2:26" x14ac:dyDescent="0.25">
      <c r="B14" s="91"/>
      <c r="C14" s="92"/>
      <c r="D14" s="21"/>
      <c r="E14" s="20">
        <f t="shared" si="0"/>
        <v>0</v>
      </c>
      <c r="G14" s="82"/>
      <c r="H14" s="90"/>
      <c r="I14" s="84"/>
      <c r="J14" s="20">
        <f t="shared" si="1"/>
        <v>0</v>
      </c>
    </row>
    <row r="15" spans="2:26" x14ac:dyDescent="0.25">
      <c r="B15" s="91"/>
      <c r="C15" s="92"/>
      <c r="D15" s="21"/>
      <c r="E15" s="20">
        <f t="shared" si="0"/>
        <v>0</v>
      </c>
      <c r="G15" s="82"/>
      <c r="H15" s="90"/>
      <c r="I15" s="84"/>
      <c r="J15" s="20">
        <f t="shared" si="1"/>
        <v>0</v>
      </c>
    </row>
    <row r="16" spans="2:26" x14ac:dyDescent="0.25">
      <c r="B16" s="91"/>
      <c r="C16" s="92"/>
      <c r="D16" s="21"/>
      <c r="E16" s="20">
        <f t="shared" si="0"/>
        <v>0</v>
      </c>
      <c r="G16" s="82"/>
      <c r="H16" s="90"/>
      <c r="I16" s="84"/>
      <c r="J16" s="20">
        <f t="shared" si="1"/>
        <v>0</v>
      </c>
    </row>
    <row r="17" spans="2:10" x14ac:dyDescent="0.25">
      <c r="B17" s="91"/>
      <c r="C17" s="92"/>
      <c r="D17" s="21"/>
      <c r="E17" s="20">
        <f t="shared" si="0"/>
        <v>0</v>
      </c>
      <c r="G17" s="82"/>
      <c r="H17" s="87"/>
      <c r="I17" s="84"/>
      <c r="J17" s="20">
        <f t="shared" si="1"/>
        <v>0</v>
      </c>
    </row>
    <row r="18" spans="2:10" x14ac:dyDescent="0.25">
      <c r="B18" s="91"/>
      <c r="C18" s="92"/>
      <c r="D18" s="21"/>
      <c r="E18" s="20">
        <f t="shared" si="0"/>
        <v>0</v>
      </c>
      <c r="G18" s="82"/>
      <c r="H18" s="87"/>
      <c r="I18" s="84"/>
      <c r="J18" s="20">
        <f t="shared" si="1"/>
        <v>0</v>
      </c>
    </row>
    <row r="19" spans="2:10" x14ac:dyDescent="0.25">
      <c r="B19" s="91"/>
      <c r="C19" s="92"/>
      <c r="D19" s="21"/>
      <c r="E19" s="20">
        <f t="shared" si="0"/>
        <v>0</v>
      </c>
      <c r="G19" s="82"/>
      <c r="H19" s="87"/>
      <c r="I19" s="84"/>
      <c r="J19" s="20">
        <f t="shared" si="1"/>
        <v>0</v>
      </c>
    </row>
    <row r="20" spans="2:10" x14ac:dyDescent="0.25">
      <c r="B20" s="91"/>
      <c r="C20" s="92"/>
      <c r="D20" s="21"/>
      <c r="E20" s="20">
        <f t="shared" si="0"/>
        <v>0</v>
      </c>
      <c r="G20" s="82"/>
      <c r="H20" s="87"/>
      <c r="I20" s="88"/>
      <c r="J20" s="20">
        <f t="shared" si="1"/>
        <v>0</v>
      </c>
    </row>
    <row r="21" spans="2:10" x14ac:dyDescent="0.25">
      <c r="B21" s="91"/>
      <c r="C21" s="92"/>
      <c r="D21" s="21"/>
      <c r="E21" s="20">
        <f t="shared" si="0"/>
        <v>0</v>
      </c>
      <c r="G21" s="82"/>
      <c r="H21" s="87"/>
      <c r="I21" s="88"/>
      <c r="J21" s="20">
        <f t="shared" si="1"/>
        <v>0</v>
      </c>
    </row>
    <row r="22" spans="2:10" x14ac:dyDescent="0.25">
      <c r="B22" s="91"/>
      <c r="C22" s="92"/>
      <c r="D22" s="21"/>
      <c r="E22" s="20">
        <f t="shared" si="0"/>
        <v>0</v>
      </c>
      <c r="G22" s="82"/>
      <c r="H22" s="87"/>
      <c r="I22" s="88"/>
      <c r="J22" s="20">
        <f t="shared" si="1"/>
        <v>0</v>
      </c>
    </row>
    <row r="23" spans="2:10" x14ac:dyDescent="0.25">
      <c r="B23" s="91"/>
      <c r="C23" s="92"/>
      <c r="D23" s="21"/>
      <c r="E23" s="20">
        <f t="shared" si="0"/>
        <v>0</v>
      </c>
      <c r="G23" s="82"/>
      <c r="H23" s="87"/>
      <c r="I23" s="88"/>
      <c r="J23" s="20">
        <f t="shared" si="1"/>
        <v>0</v>
      </c>
    </row>
    <row r="24" spans="2:10" x14ac:dyDescent="0.25">
      <c r="B24" s="91"/>
      <c r="C24" s="92"/>
      <c r="D24" s="21"/>
      <c r="E24" s="20">
        <f t="shared" si="0"/>
        <v>0</v>
      </c>
      <c r="G24" s="82"/>
      <c r="H24" s="87"/>
      <c r="I24" s="88"/>
      <c r="J24" s="20">
        <f t="shared" si="1"/>
        <v>0</v>
      </c>
    </row>
    <row r="25" spans="2:10" x14ac:dyDescent="0.25">
      <c r="B25" s="91"/>
      <c r="C25" s="92"/>
      <c r="D25" s="21"/>
      <c r="E25" s="20">
        <f t="shared" si="0"/>
        <v>0</v>
      </c>
      <c r="G25" s="82"/>
      <c r="H25" s="87"/>
      <c r="I25" s="93"/>
      <c r="J25" s="20">
        <f t="shared" si="1"/>
        <v>0</v>
      </c>
    </row>
    <row r="26" spans="2:10" x14ac:dyDescent="0.25">
      <c r="B26" s="91"/>
      <c r="C26" s="92"/>
      <c r="D26" s="21"/>
      <c r="E26" s="20">
        <f t="shared" si="0"/>
        <v>0</v>
      </c>
      <c r="G26" s="82"/>
      <c r="H26" s="87"/>
      <c r="I26" s="93"/>
      <c r="J26" s="20">
        <f t="shared" si="1"/>
        <v>0</v>
      </c>
    </row>
    <row r="27" spans="2:10" ht="16.5" thickBot="1" x14ac:dyDescent="0.3">
      <c r="B27" s="91"/>
      <c r="C27" s="92"/>
      <c r="D27" s="21"/>
      <c r="E27" s="20">
        <f t="shared" si="0"/>
        <v>0</v>
      </c>
      <c r="G27" s="94"/>
      <c r="H27" s="95"/>
      <c r="I27" s="96"/>
      <c r="J27" s="20">
        <f t="shared" si="1"/>
        <v>0</v>
      </c>
    </row>
    <row r="28" spans="2:10" ht="24" thickBot="1" x14ac:dyDescent="0.4">
      <c r="B28" s="91"/>
      <c r="C28" s="92"/>
      <c r="D28" s="21"/>
      <c r="E28" s="20">
        <f t="shared" si="0"/>
        <v>0</v>
      </c>
      <c r="F28" s="97"/>
      <c r="G28" s="98">
        <v>44965</v>
      </c>
      <c r="H28" s="117" t="s">
        <v>16</v>
      </c>
      <c r="I28" s="118">
        <v>-2029341.58</v>
      </c>
      <c r="J28" s="20">
        <f t="shared" si="1"/>
        <v>-2029341.58</v>
      </c>
    </row>
    <row r="29" spans="2:10" ht="23.25" x14ac:dyDescent="0.25">
      <c r="B29" s="91"/>
      <c r="C29" s="92"/>
      <c r="D29" s="21"/>
      <c r="E29" s="20">
        <f t="shared" si="0"/>
        <v>0</v>
      </c>
      <c r="G29" s="99"/>
      <c r="H29" s="99"/>
      <c r="I29" s="99"/>
      <c r="J29" s="20">
        <f t="shared" si="1"/>
        <v>-2029341.58</v>
      </c>
    </row>
    <row r="30" spans="2:10" ht="23.25" x14ac:dyDescent="0.25">
      <c r="B30" s="91"/>
      <c r="C30" s="92"/>
      <c r="D30" s="21"/>
      <c r="E30" s="20">
        <f t="shared" si="0"/>
        <v>0</v>
      </c>
      <c r="G30" s="99"/>
      <c r="H30" s="99"/>
      <c r="I30" s="99"/>
      <c r="J30" s="100"/>
    </row>
    <row r="31" spans="2:10" ht="23.25" x14ac:dyDescent="0.25">
      <c r="B31" s="52"/>
      <c r="C31" s="101"/>
      <c r="D31" s="102"/>
      <c r="E31" s="20">
        <f t="shared" si="0"/>
        <v>0</v>
      </c>
      <c r="G31" s="99"/>
      <c r="H31" s="99"/>
      <c r="I31" s="99"/>
      <c r="J31" s="100"/>
    </row>
    <row r="32" spans="2:10" ht="15" x14ac:dyDescent="0.25">
      <c r="B32" s="82"/>
      <c r="C32" s="90"/>
      <c r="D32" s="103"/>
      <c r="E32" s="20">
        <f t="shared" si="0"/>
        <v>0</v>
      </c>
    </row>
    <row r="33" spans="2:6" ht="15" x14ac:dyDescent="0.25">
      <c r="B33" s="82"/>
      <c r="C33" s="90"/>
      <c r="D33" s="103"/>
      <c r="E33" s="20">
        <f t="shared" si="0"/>
        <v>0</v>
      </c>
    </row>
    <row r="34" spans="2:6" ht="15" x14ac:dyDescent="0.25">
      <c r="B34" s="82"/>
      <c r="C34" s="90"/>
      <c r="D34" s="103"/>
      <c r="E34" s="20">
        <f t="shared" si="0"/>
        <v>0</v>
      </c>
    </row>
    <row r="35" spans="2:6" x14ac:dyDescent="0.25">
      <c r="B35" s="82"/>
      <c r="C35" s="90"/>
      <c r="D35" s="84"/>
      <c r="E35" s="20">
        <f t="shared" si="0"/>
        <v>0</v>
      </c>
    </row>
    <row r="36" spans="2:6" x14ac:dyDescent="0.25">
      <c r="B36" s="82"/>
      <c r="C36" s="90"/>
      <c r="D36" s="84"/>
      <c r="E36" s="20">
        <f t="shared" si="0"/>
        <v>0</v>
      </c>
    </row>
    <row r="37" spans="2:6" x14ac:dyDescent="0.25">
      <c r="B37" s="82"/>
      <c r="C37" s="90"/>
      <c r="D37" s="84"/>
      <c r="E37" s="20">
        <f t="shared" si="0"/>
        <v>0</v>
      </c>
    </row>
    <row r="38" spans="2:6" x14ac:dyDescent="0.25">
      <c r="B38" s="82"/>
      <c r="C38" s="90"/>
      <c r="D38" s="84"/>
      <c r="E38" s="20">
        <f t="shared" si="0"/>
        <v>0</v>
      </c>
    </row>
    <row r="39" spans="2:6" x14ac:dyDescent="0.25">
      <c r="B39" s="82"/>
      <c r="C39" s="90"/>
      <c r="D39" s="84"/>
      <c r="E39" s="20">
        <f t="shared" si="0"/>
        <v>0</v>
      </c>
    </row>
    <row r="40" spans="2:6" x14ac:dyDescent="0.25">
      <c r="B40" s="82"/>
      <c r="C40" s="90"/>
      <c r="D40" s="84"/>
      <c r="E40" s="20">
        <f t="shared" si="0"/>
        <v>0</v>
      </c>
    </row>
    <row r="41" spans="2:6" x14ac:dyDescent="0.25">
      <c r="B41" s="82"/>
      <c r="C41" s="90"/>
      <c r="D41" s="84"/>
      <c r="E41" s="104">
        <f t="shared" si="0"/>
        <v>0</v>
      </c>
    </row>
    <row r="42" spans="2:6" x14ac:dyDescent="0.25">
      <c r="B42" s="82"/>
      <c r="C42" s="90"/>
      <c r="D42" s="84"/>
      <c r="E42" s="20">
        <f t="shared" si="0"/>
        <v>0</v>
      </c>
    </row>
    <row r="43" spans="2:6" x14ac:dyDescent="0.25">
      <c r="B43" s="82"/>
      <c r="C43" s="90"/>
      <c r="D43" s="84"/>
      <c r="E43" s="20">
        <f t="shared" si="0"/>
        <v>0</v>
      </c>
    </row>
    <row r="44" spans="2:6" x14ac:dyDescent="0.25">
      <c r="B44" s="82"/>
      <c r="C44" s="90"/>
      <c r="D44" s="84"/>
      <c r="E44" s="20">
        <f t="shared" si="0"/>
        <v>0</v>
      </c>
    </row>
    <row r="45" spans="2:6" x14ac:dyDescent="0.25">
      <c r="B45" s="82"/>
      <c r="C45" s="87"/>
      <c r="D45" s="84"/>
      <c r="E45" s="20">
        <f t="shared" si="0"/>
        <v>0</v>
      </c>
    </row>
    <row r="46" spans="2:6" x14ac:dyDescent="0.25">
      <c r="B46" s="82"/>
      <c r="C46" s="87"/>
      <c r="D46" s="84"/>
      <c r="E46" s="20">
        <f t="shared" si="0"/>
        <v>0</v>
      </c>
      <c r="F46"/>
    </row>
    <row r="47" spans="2:6" x14ac:dyDescent="0.25">
      <c r="B47" s="82"/>
      <c r="C47" s="87"/>
      <c r="D47" s="84"/>
      <c r="E47" s="20">
        <f t="shared" si="0"/>
        <v>0</v>
      </c>
      <c r="F47"/>
    </row>
    <row r="48" spans="2:6" ht="15" x14ac:dyDescent="0.25">
      <c r="C48" s="81"/>
      <c r="D48"/>
      <c r="E48" s="105"/>
      <c r="F48"/>
    </row>
    <row r="49" spans="2:6" ht="15" x14ac:dyDescent="0.25">
      <c r="C49" s="81"/>
      <c r="D49"/>
      <c r="E49" s="105"/>
      <c r="F49"/>
    </row>
    <row r="50" spans="2:6" ht="15" x14ac:dyDescent="0.25">
      <c r="C50" s="81"/>
      <c r="D50"/>
      <c r="E50" s="105"/>
      <c r="F50"/>
    </row>
    <row r="51" spans="2:6" ht="15" x14ac:dyDescent="0.25">
      <c r="C51" s="81"/>
      <c r="D51"/>
      <c r="E51" s="105"/>
      <c r="F51"/>
    </row>
    <row r="52" spans="2:6" ht="15" x14ac:dyDescent="0.25">
      <c r="C52" s="81"/>
      <c r="D52"/>
      <c r="E52" s="105"/>
      <c r="F52"/>
    </row>
    <row r="53" spans="2:6" ht="15" x14ac:dyDescent="0.25">
      <c r="C53" s="81"/>
      <c r="D53"/>
      <c r="E53" s="105"/>
      <c r="F53"/>
    </row>
    <row r="54" spans="2:6" ht="21" x14ac:dyDescent="0.35">
      <c r="C54" s="81"/>
      <c r="D54" s="106" t="s">
        <v>17</v>
      </c>
      <c r="E54"/>
      <c r="F54"/>
    </row>
    <row r="55" spans="2:6" ht="15" x14ac:dyDescent="0.25">
      <c r="C55" s="81"/>
      <c r="D55"/>
      <c r="E55"/>
      <c r="F55"/>
    </row>
    <row r="56" spans="2:6" ht="18.75" x14ac:dyDescent="0.3">
      <c r="B56" s="107">
        <v>44892</v>
      </c>
      <c r="C56" s="108" t="s">
        <v>16</v>
      </c>
      <c r="D56" s="109">
        <v>1884182.28</v>
      </c>
      <c r="E56"/>
      <c r="F56"/>
    </row>
    <row r="57" spans="2:6" ht="18.75" x14ac:dyDescent="0.3">
      <c r="B57" s="107"/>
      <c r="C57" s="110" t="s">
        <v>18</v>
      </c>
      <c r="D57" s="21">
        <v>-691750</v>
      </c>
      <c r="E57"/>
      <c r="F57"/>
    </row>
    <row r="58" spans="2:6" ht="19.5" thickBot="1" x14ac:dyDescent="0.35">
      <c r="B58" s="107">
        <v>44924</v>
      </c>
      <c r="C58" s="111" t="s">
        <v>19</v>
      </c>
      <c r="D58" s="112">
        <v>-184075.5</v>
      </c>
      <c r="E58"/>
      <c r="F58"/>
    </row>
    <row r="59" spans="2:6" ht="20.25" thickTop="1" x14ac:dyDescent="0.3">
      <c r="B59" s="107"/>
      <c r="C59" s="113" t="s">
        <v>20</v>
      </c>
      <c r="D59" s="114">
        <f>SUM(D56:D58)</f>
        <v>1008356.78</v>
      </c>
      <c r="E59"/>
      <c r="F59"/>
    </row>
    <row r="60" spans="2:6" ht="15" x14ac:dyDescent="0.25">
      <c r="B60" s="115"/>
      <c r="C60" s="81"/>
      <c r="D60"/>
      <c r="E60"/>
      <c r="F60"/>
    </row>
    <row r="61" spans="2:6" ht="15" x14ac:dyDescent="0.25">
      <c r="B61" s="115"/>
      <c r="C61" s="81"/>
      <c r="D61"/>
      <c r="E61"/>
      <c r="F61"/>
    </row>
  </sheetData>
  <mergeCells count="1">
    <mergeCell ref="B2:J2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ENERO   2 0 2 3    </vt:lpstr>
      <vt:lpstr>Hoja1</vt:lpstr>
      <vt:lpstr>PAGOS Zavaleta &amp; Obrador FEB-23</vt:lpstr>
      <vt:lpstr>Hoja3</vt:lpstr>
      <vt:lpstr>Hoja4</vt:lpstr>
      <vt:lpstr>Hoja5</vt:lpstr>
      <vt:lpstr>Hoja6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2023-02-10T17:36:47Z</cp:lastPrinted>
  <dcterms:created xsi:type="dcterms:W3CDTF">2023-01-31T18:27:18Z</dcterms:created>
  <dcterms:modified xsi:type="dcterms:W3CDTF">2023-02-14T15:17:13Z</dcterms:modified>
</cp:coreProperties>
</file>