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978" i="10" l="1"/>
  <c r="J979" i="10"/>
  <c r="I978" i="10"/>
  <c r="I975" i="10" l="1"/>
  <c r="I973" i="10" l="1"/>
  <c r="J499" i="11" l="1"/>
  <c r="J500" i="11"/>
  <c r="I499" i="11"/>
  <c r="I971" i="10"/>
  <c r="I972" i="10"/>
  <c r="I970" i="10"/>
  <c r="I969" i="10" l="1"/>
  <c r="I966" i="10"/>
  <c r="I963" i="10" l="1"/>
  <c r="I496" i="11" l="1"/>
  <c r="I495" i="11"/>
  <c r="I494" i="11"/>
  <c r="I493" i="11"/>
  <c r="I962" i="10"/>
  <c r="I961" i="10"/>
  <c r="I492" i="11"/>
  <c r="I959" i="10"/>
  <c r="I491" i="11"/>
  <c r="I958" i="10"/>
  <c r="I957" i="10"/>
  <c r="I949" i="10" l="1"/>
  <c r="I488" i="11" l="1"/>
  <c r="I951" i="10" l="1"/>
  <c r="I952" i="10"/>
  <c r="I953" i="10"/>
  <c r="I954" i="10"/>
  <c r="I955" i="10"/>
  <c r="I956" i="10"/>
  <c r="I960" i="10"/>
  <c r="I964" i="10"/>
  <c r="I965" i="10"/>
  <c r="I967" i="10"/>
  <c r="I968" i="10"/>
  <c r="I974" i="10"/>
  <c r="I976" i="10"/>
  <c r="I977" i="10"/>
  <c r="I979" i="10"/>
  <c r="I980" i="10"/>
  <c r="I981" i="10"/>
  <c r="I982" i="10"/>
  <c r="I983" i="10"/>
  <c r="I984" i="10"/>
  <c r="I985" i="10"/>
  <c r="I986" i="10"/>
  <c r="I987" i="10"/>
  <c r="I988" i="10"/>
  <c r="I989" i="10"/>
  <c r="I990" i="10"/>
  <c r="I991" i="10"/>
  <c r="I992" i="10"/>
  <c r="I993" i="10"/>
  <c r="I940" i="10" l="1"/>
  <c r="I941" i="10"/>
  <c r="I942" i="10"/>
  <c r="I943" i="10"/>
  <c r="I944" i="10"/>
  <c r="I945" i="10"/>
  <c r="I946" i="10"/>
  <c r="I947" i="10"/>
  <c r="I948" i="10"/>
  <c r="I950" i="10"/>
  <c r="I994" i="10"/>
  <c r="I995" i="10"/>
  <c r="I938" i="10" l="1"/>
  <c r="I936" i="10"/>
  <c r="I937" i="10"/>
  <c r="I939" i="10"/>
  <c r="I935" i="10" l="1"/>
  <c r="I934" i="10"/>
  <c r="I929" i="10" l="1"/>
  <c r="I927" i="10"/>
  <c r="I928" i="10"/>
  <c r="I933" i="10"/>
  <c r="I932" i="10"/>
  <c r="I931" i="10"/>
  <c r="I930" i="10"/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997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998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96" i="11" l="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8" i="11"/>
  <c r="I497" i="11"/>
  <c r="I490" i="11"/>
  <c r="I489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97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999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1000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68" i="11" l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531" i="10"/>
  <c r="J532" i="10" s="1"/>
  <c r="I396" i="3"/>
  <c r="I397" i="3"/>
  <c r="I398" i="3"/>
  <c r="I399" i="3"/>
  <c r="J488" i="11" l="1"/>
  <c r="J489" i="11" s="1"/>
  <c r="J490" i="11" s="1"/>
  <c r="J533" i="10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491" i="11" l="1"/>
  <c r="J541" i="10"/>
  <c r="I384" i="3"/>
  <c r="I385" i="3"/>
  <c r="I382" i="3"/>
  <c r="I376" i="3"/>
  <c r="I377" i="3"/>
  <c r="I374" i="3"/>
  <c r="I375" i="3"/>
  <c r="I371" i="3"/>
  <c r="I372" i="3"/>
  <c r="I368" i="3"/>
  <c r="I369" i="3"/>
  <c r="J492" i="11" l="1"/>
  <c r="J542" i="10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493" i="11" l="1"/>
  <c r="J547" i="10"/>
  <c r="I354" i="3"/>
  <c r="I355" i="3"/>
  <c r="J494" i="11" l="1"/>
  <c r="J548" i="10"/>
  <c r="J549" i="10" s="1"/>
  <c r="I352" i="3"/>
  <c r="I353" i="3"/>
  <c r="J495" i="11" l="1"/>
  <c r="J550" i="10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496" i="11" l="1"/>
  <c r="J497" i="11" s="1"/>
  <c r="J498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55" i="10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l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l="1"/>
  <c r="J942" i="10" s="1"/>
  <c r="J943" i="10" s="1"/>
  <c r="J944" i="10" s="1"/>
  <c r="J945" i="10" s="1"/>
  <c r="J946" i="10" s="1"/>
  <c r="J947" i="10" s="1"/>
  <c r="J948" i="10" s="1"/>
  <c r="J950" i="10" s="1"/>
  <c r="J951" i="10" l="1"/>
  <c r="J952" i="10" s="1"/>
  <c r="J953" i="10" s="1"/>
  <c r="J954" i="10" s="1"/>
  <c r="J955" i="10" s="1"/>
  <c r="J956" i="10" s="1"/>
  <c r="J957" i="10" l="1"/>
  <c r="J958" i="10" l="1"/>
  <c r="J959" i="10" l="1"/>
  <c r="J960" i="10" s="1"/>
  <c r="J961" i="10" l="1"/>
  <c r="J962" i="10" l="1"/>
  <c r="J963" i="10" l="1"/>
  <c r="J964" i="10" s="1"/>
  <c r="J965" i="10" s="1"/>
  <c r="J966" i="10" l="1"/>
  <c r="J967" i="10" s="1"/>
  <c r="J968" i="10" s="1"/>
  <c r="J969" i="10" l="1"/>
  <c r="J970" i="10" l="1"/>
  <c r="J971" i="10" l="1"/>
  <c r="J972" i="10" s="1"/>
  <c r="J973" i="10" l="1"/>
  <c r="J974" i="10" s="1"/>
  <c r="J975" i="10" l="1"/>
  <c r="J976" i="10" s="1"/>
  <c r="J977" i="10" s="1"/>
  <c r="J980" i="10" s="1"/>
  <c r="J981" i="10" s="1"/>
  <c r="J982" i="10" s="1"/>
  <c r="J983" i="10" s="1"/>
  <c r="J984" i="10" s="1"/>
  <c r="J985" i="10" s="1"/>
  <c r="J986" i="10" s="1"/>
  <c r="J987" i="10" s="1"/>
  <c r="J988" i="10" s="1"/>
  <c r="J989" i="10" s="1"/>
  <c r="J990" i="10" s="1"/>
  <c r="J991" i="10" s="1"/>
  <c r="J992" i="10" s="1"/>
  <c r="J993" i="10" s="1"/>
  <c r="J994" i="10" s="1"/>
  <c r="J995" i="10" s="1"/>
  <c r="J996" i="10" s="1"/>
  <c r="J997" i="10" s="1"/>
  <c r="J998" i="10" s="1"/>
</calcChain>
</file>

<file path=xl/comments1.xml><?xml version="1.0" encoding="utf-8"?>
<comments xmlns="http://schemas.openxmlformats.org/spreadsheetml/2006/main">
  <authors>
    <author>ROUSS</author>
  </authors>
  <commentList>
    <comment ref="H48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<sst xmlns="http://schemas.openxmlformats.org/spreadsheetml/2006/main" count="5479" uniqueCount="4295">
  <si>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</si>
  <si>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</si>
  <si>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</si>
  <si>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</si>
  <si>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</si>
  <si>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</si>
  <si>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</si>
  <si>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</si>
  <si>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</si>
  <si>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</si>
  <si>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</si>
  <si>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</si>
  <si>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</si>
  <si>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</si>
  <si>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</si>
  <si>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</si>
  <si>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</si>
  <si>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</si>
  <si>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</si>
  <si>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</si>
  <si>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</si>
  <si>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</si>
  <si>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</si>
  <si>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</si>
  <si>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</si>
  <si>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</si>
  <si>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</si>
  <si>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</si>
  <si>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</si>
  <si>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</si>
  <si>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</si>
  <si>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</si>
  <si>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</si>
  <si>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</si>
  <si>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</si>
  <si>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</si>
  <si>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</si>
  <si>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</si>
  <si>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</si>
  <si>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</si>
  <si>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</si>
  <si>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</si>
  <si>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</si>
  <si>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</si>
  <si>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</si>
  <si>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</si>
  <si>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</si>
  <si>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</si>
  <si>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</si>
  <si>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</si>
  <si>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</si>
  <si>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</si>
  <si>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</si>
  <si>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</si>
  <si>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</si>
  <si>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</si>
  <si>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</si>
  <si>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</si>
  <si>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</si>
  <si>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</si>
  <si>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</si>
  <si>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</si>
  <si>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</si>
  <si>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</si>
  <si>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</si>
  <si>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</si>
  <si>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</si>
  <si>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</si>
  <si>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</si>
  <si>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</si>
  <si>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</si>
  <si>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</si>
  <si>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</si>
  <si>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</si>
  <si>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</si>
  <si>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</si>
  <si>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</si>
  <si>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</si>
  <si>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</si>
  <si>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</si>
  <si>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</si>
  <si>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</si>
  <si>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</si>
  <si>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</si>
  <si>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</si>
  <si>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</si>
  <si>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</si>
  <si>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</si>
  <si>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</si>
  <si>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</si>
  <si>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</si>
  <si>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</si>
  <si>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</si>
  <si>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</si>
  <si>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</si>
  <si>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</si>
  <si>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</si>
  <si>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</si>
  <si>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</si>
  <si>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</si>
  <si>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</si>
  <si>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</si>
  <si>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</si>
  <si>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</si>
  <si>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</si>
  <si>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</si>
  <si>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</si>
  <si>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</si>
  <si>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</si>
  <si>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</si>
  <si>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</si>
  <si>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</si>
  <si>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</si>
  <si>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</si>
  <si>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</si>
  <si>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</si>
  <si>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</si>
  <si>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</si>
  <si>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</si>
  <si>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</si>
  <si>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</si>
  <si>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</si>
  <si>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</si>
  <si>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</si>
  <si>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</si>
  <si>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</si>
  <si>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</si>
  <si>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</si>
  <si>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</si>
  <si>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</si>
  <si>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</si>
  <si>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</si>
  <si>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</si>
  <si>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</si>
  <si>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</si>
  <si>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</si>
  <si>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</si>
  <si>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</si>
  <si>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</si>
  <si>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</si>
  <si>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</si>
  <si>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</si>
  <si>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</si>
  <si>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</si>
  <si>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</si>
  <si>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</si>
  <si>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</si>
  <si>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</si>
  <si>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</si>
  <si>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</si>
  <si>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</si>
  <si>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</si>
  <si>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</si>
  <si>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</si>
  <si>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</si>
  <si>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</si>
  <si>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</si>
  <si>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</si>
  <si>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</si>
  <si>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</si>
  <si>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</si>
  <si>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</si>
  <si>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</si>
  <si>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</si>
  <si>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</si>
  <si>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</si>
  <si>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</si>
  <si>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</si>
  <si>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</si>
  <si>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</si>
  <si>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</si>
  <si>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</si>
  <si>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</si>
  <si>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</si>
  <si>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</si>
  <si>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</si>
  <si>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</si>
  <si>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</si>
  <si>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</si>
  <si>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</si>
  <si>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</si>
  <si>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</si>
  <si>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</si>
  <si>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</si>
  <si>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</si>
  <si>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</si>
  <si>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</si>
  <si>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</si>
  <si>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</si>
  <si>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</si>
  <si>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</si>
  <si>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</si>
  <si>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</si>
  <si>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</si>
  <si>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</si>
  <si>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</si>
  <si>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</si>
  <si>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</si>
  <si>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</si>
  <si>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</si>
  <si>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</si>
  <si>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</si>
  <si>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</si>
  <si>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</si>
  <si>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</si>
  <si>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</si>
  <si>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</si>
  <si>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</si>
  <si>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</si>
  <si>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</si>
  <si>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</si>
  <si>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</si>
  <si>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</si>
  <si>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</si>
  <si>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</si>
  <si>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</si>
  <si>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</si>
  <si>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</si>
  <si>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</si>
  <si>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</si>
  <si>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</si>
  <si>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</si>
  <si>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</si>
  <si>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</si>
  <si>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</si>
  <si>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</si>
  <si>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</si>
  <si>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</si>
  <si>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</si>
  <si>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</si>
  <si>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</si>
  <si>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</si>
  <si>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</si>
  <si>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</si>
  <si>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</si>
  <si>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</si>
  <si>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</si>
  <si>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</si>
  <si>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</si>
  <si>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</si>
  <si>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</si>
  <si>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</si>
  <si>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</si>
  <si>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</si>
  <si>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</si>
  <si>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</si>
  <si>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</si>
  <si>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</si>
  <si>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</si>
  <si>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</si>
  <si>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</si>
  <si>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</si>
  <si>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</si>
  <si>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</si>
  <si>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</si>
  <si>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</si>
  <si>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</si>
  <si>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</si>
  <si>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</si>
  <si>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</si>
  <si>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</si>
  <si>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</si>
  <si>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</si>
  <si>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</si>
  <si>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</si>
  <si>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</si>
  <si>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</si>
  <si>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</si>
  <si>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</si>
  <si>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</si>
  <si>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</si>
  <si>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</si>
  <si>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</si>
  <si>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</si>
  <si>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</si>
  <si>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</si>
  <si>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</si>
  <si>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</si>
  <si>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</si>
  <si>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</si>
  <si>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</si>
  <si>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</si>
  <si>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</si>
  <si>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</si>
  <si>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</si>
  <si>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</si>
  <si>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</si>
  <si>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</si>
  <si>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</si>
  <si>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</si>
  <si>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</si>
  <si>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</si>
  <si>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</si>
  <si>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</si>
  <si>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</si>
  <si>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</si>
  <si>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</si>
  <si>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</si>
  <si>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</si>
  <si>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</si>
  <si>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</si>
  <si>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</si>
  <si>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</si>
  <si>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</si>
  <si>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</si>
  <si>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</si>
  <si>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</si>
  <si>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</si>
  <si>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</si>
  <si>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</si>
  <si>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</si>
  <si>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</si>
  <si>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</si>
  <si>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</si>
  <si>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</si>
  <si>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</si>
  <si>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</si>
  <si>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</si>
  <si>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</si>
  <si>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</si>
  <si>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</si>
  <si>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</si>
  <si>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</si>
  <si>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</si>
  <si>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</si>
  <si>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</si>
  <si>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</si>
  <si>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</si>
  <si>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</si>
  <si>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</si>
  <si>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</si>
  <si>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</si>
  <si>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</si>
  <si>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</si>
  <si>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</si>
  <si>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</si>
  <si>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</si>
  <si>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</si>
  <si>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</si>
  <si>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</si>
  <si>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</si>
  <si>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</si>
  <si>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</si>
  <si>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</si>
  <si>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</si>
  <si>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</si>
  <si>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</si>
  <si>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</si>
  <si>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</si>
  <si>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</si>
  <si>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</si>
  <si>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</si>
  <si>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</si>
  <si>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</si>
  <si>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</si>
  <si>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</si>
  <si>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</si>
  <si>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</si>
  <si>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</si>
  <si>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</si>
  <si>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</si>
  <si>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</si>
  <si>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</si>
  <si>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</si>
  <si>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</si>
  <si>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</si>
  <si>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</si>
  <si>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</si>
  <si>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</si>
  <si>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</si>
  <si>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</si>
  <si>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</si>
  <si>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</si>
  <si>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</si>
  <si>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</si>
  <si>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</si>
  <si>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</si>
  <si>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</si>
  <si>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</si>
  <si>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</si>
  <si>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</si>
  <si>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</si>
  <si>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</si>
  <si>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</si>
  <si>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</si>
  <si>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</si>
  <si>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</si>
  <si>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</si>
  <si>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</si>
  <si>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</si>
  <si>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</si>
  <si>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</si>
  <si>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</si>
  <si>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</si>
  <si>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</si>
  <si>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</si>
  <si>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</si>
  <si>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</si>
  <si>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</si>
  <si>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</si>
  <si>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</si>
  <si>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</si>
  <si>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</si>
  <si>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</si>
  <si>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</si>
  <si>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</si>
  <si>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</si>
  <si>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</si>
  <si>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</si>
  <si>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</si>
  <si>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</si>
  <si>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</si>
  <si>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</si>
  <si>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</si>
  <si>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</si>
  <si>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</si>
  <si>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</si>
  <si>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</si>
  <si>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</si>
  <si>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</si>
  <si>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</si>
  <si>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</si>
  <si>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</si>
  <si>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</si>
  <si>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</si>
  <si>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</si>
  <si>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</si>
  <si>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</si>
  <si>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</si>
  <si>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</si>
  <si>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</si>
  <si>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</si>
  <si>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</si>
  <si>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</si>
  <si>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</si>
  <si>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</si>
  <si>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</si>
  <si>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</si>
  <si>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</si>
  <si>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</si>
  <si>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</si>
  <si>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</si>
  <si>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</si>
  <si>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</si>
  <si>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</si>
  <si>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</si>
  <si>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</si>
  <si>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</si>
  <si>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</si>
  <si>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</si>
  <si>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</si>
  <si>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</si>
  <si>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</si>
  <si>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</si>
  <si>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</si>
  <si>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</si>
  <si>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</si>
  <si>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</si>
  <si>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</si>
  <si>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</si>
  <si>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</si>
  <si>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</si>
  <si>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</si>
  <si>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</si>
  <si>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</si>
  <si>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</si>
  <si>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</si>
  <si>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</si>
  <si>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</si>
  <si>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</si>
  <si>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</si>
  <si>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</si>
  <si>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</si>
  <si>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</si>
  <si>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</si>
  <si>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</si>
  <si>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</si>
  <si>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</si>
  <si>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</si>
  <si>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</si>
  <si>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</si>
  <si>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</si>
  <si>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</si>
  <si>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</si>
  <si>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</si>
  <si>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</si>
  <si>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</si>
  <si>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</si>
  <si>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</si>
  <si>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</si>
  <si>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</si>
  <si>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</si>
  <si>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</si>
  <si>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</si>
  <si>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</si>
  <si>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</si>
  <si>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</si>
  <si>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</si>
  <si>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</si>
  <si>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</si>
  <si>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</si>
  <si>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</si>
  <si>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</si>
  <si>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</si>
  <si>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</si>
  <si>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</si>
  <si>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</si>
  <si>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</si>
  <si>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</si>
  <si>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</si>
  <si>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</si>
  <si>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</si>
  <si>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</si>
  <si>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</si>
  <si>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</si>
  <si>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</si>
  <si>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</si>
  <si>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</si>
  <si>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</si>
  <si>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</si>
  <si>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</si>
  <si>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</si>
  <si>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</si>
  <si>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</si>
  <si>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</si>
  <si>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</si>
  <si>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</si>
  <si>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</si>
  <si>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</si>
  <si>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</si>
  <si>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</si>
  <si>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</si>
  <si>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</si>
  <si>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</si>
  <si>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</si>
  <si>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</si>
  <si>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</si>
  <si>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</si>
  <si>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</si>
  <si>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</si>
  <si>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</si>
  <si>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</si>
  <si>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</si>
  <si>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</si>
  <si>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</si>
  <si>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</si>
  <si>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</si>
  <si>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</si>
  <si>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</si>
  <si>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</si>
  <si>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</si>
  <si>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</si>
  <si>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</si>
  <si>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</si>
  <si>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</si>
  <si>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</si>
  <si>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</si>
  <si>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</si>
  <si>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</si>
  <si>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</si>
  <si>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</si>
  <si>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</si>
  <si>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</si>
  <si>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</si>
  <si>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</si>
  <si>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</si>
  <si>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</si>
  <si>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</si>
  <si>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</si>
  <si>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</si>
  <si>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</si>
  <si>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</si>
  <si>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</si>
  <si>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</si>
  <si>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</si>
  <si>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</si>
  <si>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</si>
  <si>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</si>
  <si>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</si>
  <si>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</si>
  <si>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</si>
  <si>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</si>
  <si>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</si>
  <si>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</si>
  <si>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</si>
  <si>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</si>
  <si>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</si>
  <si>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</si>
  <si>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</si>
  <si>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</si>
  <si>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</si>
  <si>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</si>
  <si>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</si>
  <si>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</si>
  <si>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</si>
  <si>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</si>
  <si>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</si>
  <si>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</si>
  <si>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</si>
  <si>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</si>
  <si>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</si>
  <si>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</si>
  <si>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</si>
  <si>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</si>
  <si>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</si>
  <si>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</si>
  <si>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</si>
  <si>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</si>
  <si>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</si>
  <si>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</si>
  <si>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</si>
  <si>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</si>
  <si>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</si>
  <si>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</si>
  <si>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</si>
  <si>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</si>
  <si>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</si>
  <si>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</si>
  <si>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</si>
  <si>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</si>
  <si>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</si>
  <si>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</si>
  <si>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</si>
  <si>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</si>
  <si>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</si>
  <si>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</si>
  <si>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</si>
  <si>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</si>
  <si>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</si>
  <si>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</si>
  <si>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</si>
  <si>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</si>
  <si>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</si>
  <si>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</si>
  <si>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</si>
  <si>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</si>
  <si>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</si>
  <si>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</si>
  <si>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</si>
  <si>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</si>
  <si>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</si>
  <si>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</si>
  <si>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</si>
  <si>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</si>
  <si>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</si>
  <si>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</si>
  <si>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</si>
  <si>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</si>
  <si>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</si>
  <si>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</si>
  <si>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</si>
  <si>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</si>
  <si>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</si>
  <si>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</si>
  <si>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</si>
  <si>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</si>
  <si>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</si>
  <si>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</si>
  <si>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</si>
  <si>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</si>
  <si>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</si>
  <si>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</si>
  <si>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</si>
  <si>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</si>
  <si>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</si>
  <si>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</si>
  <si>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</si>
  <si>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</si>
  <si>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</si>
  <si>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</si>
  <si>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</si>
  <si>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</si>
  <si>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</si>
  <si>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</si>
  <si>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</si>
  <si>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</si>
  <si>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</si>
  <si>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</si>
  <si>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</si>
  <si>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</si>
  <si>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</si>
  <si>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</si>
  <si>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</si>
  <si>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</si>
  <si>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</si>
  <si>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</si>
  <si>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</si>
  <si>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</si>
  <si>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</si>
  <si>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</si>
  <si>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</si>
  <si>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</si>
  <si>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</si>
  <si>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</si>
  <si>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</si>
  <si>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</si>
  <si>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</si>
  <si>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</si>
  <si>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</si>
  <si>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</si>
  <si>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</si>
  <si>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</si>
  <si>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</si>
  <si>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</si>
  <si>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</si>
  <si>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</si>
  <si>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</si>
  <si>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</si>
  <si>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</si>
  <si>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</si>
  <si>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</si>
  <si>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</si>
  <si>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</si>
  <si>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</si>
  <si>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</si>
  <si>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</si>
  <si>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</si>
  <si>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</si>
  <si>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</si>
  <si>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</si>
  <si>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</si>
  <si>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</si>
  <si>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</si>
  <si>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</si>
  <si>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</si>
  <si>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</si>
  <si>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</si>
  <si>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</si>
  <si>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</si>
  <si>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</si>
  <si>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</si>
  <si>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</si>
  <si>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</si>
  <si>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</si>
  <si>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</si>
  <si>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</si>
  <si>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</si>
  <si>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</si>
  <si>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</si>
  <si>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</si>
  <si>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</si>
  <si>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</si>
  <si>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</si>
  <si>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</si>
  <si>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</si>
  <si>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</si>
  <si>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</si>
  <si>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</si>
  <si>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</si>
  <si>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</si>
  <si>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</si>
  <si>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</si>
  <si>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</si>
  <si>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</si>
  <si>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</si>
  <si>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</si>
  <si>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</si>
  <si>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</si>
  <si>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</si>
  <si>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</si>
  <si>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</si>
  <si>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</si>
  <si>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</si>
  <si>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</si>
  <si>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</si>
  <si>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</si>
  <si>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</si>
  <si>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</si>
  <si>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</si>
  <si>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</si>
  <si>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</si>
  <si>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</si>
  <si>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</si>
  <si>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</si>
  <si>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</si>
  <si>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</si>
  <si>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</si>
  <si>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</si>
  <si>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</si>
  <si>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</si>
  <si>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</si>
  <si>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</si>
  <si>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</si>
  <si>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</si>
  <si>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</si>
  <si>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</si>
  <si>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</si>
  <si>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</si>
  <si>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</si>
  <si>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</si>
  <si>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</si>
  <si>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</si>
  <si>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</si>
  <si>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</si>
  <si>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</si>
  <si>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</si>
  <si>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</si>
  <si>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</si>
  <si>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</si>
  <si>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</si>
  <si>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</si>
  <si>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</si>
  <si>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</si>
  <si>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</si>
  <si>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</si>
  <si>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</si>
  <si>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</si>
  <si>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</si>
  <si>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</si>
  <si>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</si>
  <si>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</si>
  <si>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</si>
  <si>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</si>
  <si>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</si>
  <si>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</si>
  <si>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</si>
  <si>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</si>
  <si>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</si>
  <si>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</si>
  <si>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</si>
  <si>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</si>
  <si>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</si>
  <si>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</si>
  <si>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</si>
  <si>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</si>
  <si>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</si>
  <si>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</si>
  <si>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</si>
  <si>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</si>
  <si>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</si>
  <si>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</si>
  <si>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</si>
  <si>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</si>
  <si>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</si>
  <si>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</si>
  <si>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</si>
  <si>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</si>
  <si>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</si>
  <si>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</si>
  <si>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</si>
  <si>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</si>
  <si>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</si>
  <si>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</si>
  <si>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</si>
  <si>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</si>
  <si>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</si>
  <si>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</si>
  <si>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</si>
  <si>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</si>
  <si>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</si>
  <si>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</si>
  <si>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</si>
  <si>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</si>
  <si>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</si>
  <si>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</si>
  <si>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</si>
  <si>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</si>
  <si>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</si>
  <si>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</si>
  <si>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</si>
  <si>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</si>
  <si>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</si>
  <si>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</si>
  <si>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</si>
  <si>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</si>
  <si>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</si>
  <si>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</si>
  <si>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</si>
  <si>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</si>
  <si>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</si>
  <si>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</si>
  <si>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</si>
  <si>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</si>
  <si>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</si>
  <si>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</si>
  <si>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</si>
  <si>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</si>
  <si>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</si>
  <si>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</si>
  <si>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</si>
  <si>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</si>
  <si>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</si>
  <si>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</si>
  <si>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</si>
  <si>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</si>
  <si>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</si>
  <si>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</si>
  <si>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</si>
  <si>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</si>
  <si>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</si>
  <si>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</si>
  <si>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</si>
  <si>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</si>
  <si>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</si>
  <si>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</si>
  <si>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</si>
  <si>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</si>
  <si>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</si>
  <si>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</si>
  <si>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</si>
  <si>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</si>
  <si>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</si>
  <si>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</si>
  <si>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</si>
  <si>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</si>
  <si>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</si>
  <si>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</si>
  <si>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</si>
  <si>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</si>
  <si>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</si>
  <si>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</si>
  <si>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</si>
  <si>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</si>
  <si>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</si>
  <si>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</si>
  <si>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</si>
  <si>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</si>
  <si>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</si>
  <si>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</si>
  <si>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</si>
  <si>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</si>
  <si>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</si>
  <si>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</si>
  <si>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</si>
  <si>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</si>
  <si>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</si>
  <si>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</si>
  <si>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</si>
  <si>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</si>
  <si>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</si>
  <si>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</si>
  <si>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</si>
  <si>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</si>
  <si>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</si>
  <si>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</si>
  <si>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</si>
  <si>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</si>
  <si>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</si>
  <si>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</si>
  <si>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</si>
  <si>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</si>
  <si>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</si>
  <si>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</si>
  <si>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</si>
  <si>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</si>
  <si>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</si>
  <si>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</si>
  <si>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</si>
  <si>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</si>
  <si>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</si>
  <si>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</si>
  <si>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</si>
  <si>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</si>
  <si>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</si>
  <si>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</si>
  <si>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</si>
  <si>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</si>
  <si>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</si>
  <si>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</si>
  <si>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</si>
  <si>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</si>
  <si>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</si>
  <si>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</si>
  <si>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</si>
  <si>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</si>
  <si>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</si>
  <si>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</si>
  <si>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</si>
  <si>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</si>
  <si>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</si>
  <si>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</si>
  <si>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</si>
  <si>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</si>
  <si>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</si>
  <si>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</si>
  <si>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</si>
  <si>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</si>
  <si>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</si>
  <si>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</si>
  <si>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</si>
  <si>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</si>
  <si>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</si>
  <si>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</si>
  <si>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</si>
  <si>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</si>
  <si>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</si>
  <si>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</si>
  <si>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</si>
  <si>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</si>
  <si>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</si>
  <si>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</si>
  <si>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</si>
  <si>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</si>
  <si>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</si>
  <si>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</si>
  <si>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</si>
  <si>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</si>
  <si>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</si>
  <si>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</si>
  <si>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</si>
  <si>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</si>
  <si>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</si>
  <si>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</si>
  <si>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</si>
  <si>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</si>
  <si>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</si>
  <si>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</si>
  <si>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</si>
  <si>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</si>
  <si>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</si>
  <si>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</si>
  <si>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</si>
  <si>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</si>
  <si>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</si>
  <si>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</si>
  <si>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</si>
  <si>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</si>
  <si>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</si>
  <si>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</si>
  <si>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</si>
  <si>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</si>
  <si>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</si>
  <si>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</si>
  <si>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</si>
  <si>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</si>
  <si>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</si>
  <si>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</si>
  <si>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</si>
  <si>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</si>
  <si>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</si>
  <si>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</si>
  <si>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</si>
  <si>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</si>
  <si>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</si>
  <si>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</si>
  <si>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</si>
  <si>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</si>
  <si>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</si>
  <si>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</si>
  <si>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</si>
  <si>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</si>
  <si>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</si>
  <si>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</si>
  <si>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</si>
  <si>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</si>
  <si>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</si>
  <si>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</si>
  <si>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</si>
  <si>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</si>
  <si>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</si>
  <si>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</si>
  <si>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</si>
  <si>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</si>
  <si>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</si>
  <si>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</si>
  <si>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</si>
  <si>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</si>
  <si>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</si>
  <si>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</si>
  <si>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</si>
  <si>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</si>
  <si>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</si>
  <si>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</si>
  <si>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</si>
  <si>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</si>
  <si>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</si>
  <si>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</si>
  <si>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</si>
  <si>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</si>
  <si>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</si>
  <si>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</si>
  <si>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</si>
  <si>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</si>
  <si>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</si>
  <si>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</si>
  <si>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</si>
  <si>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</si>
  <si>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</si>
  <si>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</si>
  <si>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</si>
  <si>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</si>
  <si>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</si>
  <si>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</si>
  <si>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</si>
  <si>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</si>
  <si>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</si>
  <si>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</si>
  <si>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</si>
  <si>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</si>
  <si>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</si>
  <si>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</si>
  <si>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</si>
  <si>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</si>
  <si>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</si>
  <si>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</si>
  <si>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</si>
  <si>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</si>
  <si>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</si>
  <si>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</si>
  <si>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</si>
  <si>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</si>
  <si>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</si>
  <si>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</si>
  <si>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</si>
  <si>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</si>
  <si>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</si>
  <si>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</si>
  <si>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</si>
  <si>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</si>
  <si>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</si>
  <si>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</si>
  <si>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</si>
  <si>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</si>
  <si>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</si>
  <si>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</si>
  <si>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</si>
  <si>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</si>
  <si>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</si>
  <si>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</si>
  <si>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</si>
  <si>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</si>
  <si>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</si>
  <si>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</si>
  <si>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</si>
  <si>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</si>
  <si>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</si>
  <si>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</si>
  <si>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</si>
  <si>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</si>
  <si>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</si>
  <si>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</si>
  <si>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</si>
  <si>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</si>
  <si>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</si>
  <si>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</si>
  <si>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</si>
  <si>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</si>
  <si>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</si>
  <si>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</si>
  <si>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</si>
  <si>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</si>
  <si>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</si>
  <si>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</si>
  <si>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</si>
  <si>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</si>
  <si>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</si>
  <si>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</si>
  <si>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</si>
  <si>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</si>
  <si>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</si>
  <si>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</si>
  <si>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</si>
  <si>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</si>
  <si>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</si>
  <si>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</si>
  <si>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</si>
  <si>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</si>
  <si>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</si>
  <si>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</si>
  <si>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</si>
  <si>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</si>
  <si>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</si>
  <si>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</si>
  <si>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</si>
  <si>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</si>
  <si>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</si>
  <si>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</si>
  <si>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</si>
  <si>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</si>
  <si>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</si>
  <si>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</si>
  <si>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</si>
  <si>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</si>
  <si>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</si>
  <si>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</si>
  <si>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</si>
  <si>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</si>
  <si>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</si>
  <si>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</si>
  <si>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</si>
  <si>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</si>
  <si>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</si>
  <si>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</si>
  <si>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</si>
  <si>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</si>
  <si>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</si>
  <si>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</si>
  <si>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</si>
  <si>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</si>
  <si>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</si>
  <si>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</si>
  <si>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</si>
  <si>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</si>
  <si>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</si>
  <si>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</si>
  <si>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</si>
  <si>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</si>
  <si>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</si>
  <si>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</si>
  <si>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</si>
  <si>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</si>
  <si>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</si>
  <si>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</si>
  <si>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</si>
  <si>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</si>
  <si>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</si>
  <si>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</si>
  <si>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</si>
  <si>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</si>
  <si>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</si>
  <si>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</si>
  <si>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</si>
  <si>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</si>
  <si>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</si>
  <si>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</si>
  <si>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</si>
  <si>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</si>
  <si>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</si>
  <si>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</si>
  <si>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</si>
  <si>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</si>
  <si>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</si>
  <si>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</si>
  <si>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</si>
  <si>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</si>
  <si>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</si>
  <si>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</si>
  <si>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</si>
  <si>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</si>
  <si>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</si>
  <si>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</si>
  <si>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</si>
  <si>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</si>
  <si>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</si>
  <si>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</si>
  <si>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</si>
  <si>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</si>
  <si>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</si>
  <si>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</si>
  <si>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</si>
  <si>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</si>
  <si>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</si>
  <si>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</si>
  <si>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</si>
  <si>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</si>
  <si>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</si>
  <si>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</si>
  <si>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</si>
  <si>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</si>
  <si>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</si>
  <si>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</si>
  <si>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</si>
  <si>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</si>
  <si>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</si>
  <si>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</si>
  <si>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</si>
  <si>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</si>
  <si>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</si>
  <si>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</si>
  <si>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</si>
  <si>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</si>
  <si>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</si>
  <si>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</si>
  <si>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</si>
  <si>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</si>
  <si>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</si>
  <si>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</si>
  <si>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</si>
  <si>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</si>
  <si>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</si>
  <si>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</si>
  <si>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</si>
  <si>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</si>
  <si>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</si>
  <si>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</si>
  <si>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</si>
  <si>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</si>
  <si>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</si>
  <si>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</si>
  <si>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</si>
  <si>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</si>
  <si>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</si>
  <si>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</si>
  <si>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</si>
  <si>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</si>
  <si>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</si>
  <si>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</si>
  <si>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</si>
  <si>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</si>
  <si>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</si>
  <si>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</si>
  <si>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</si>
  <si>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</si>
  <si>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</si>
  <si>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</si>
  <si>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</si>
  <si>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</si>
  <si>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</si>
  <si>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</si>
  <si>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</si>
  <si>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</si>
  <si>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</si>
  <si>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</si>
  <si>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</si>
  <si>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</si>
  <si>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</si>
  <si>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</si>
  <si>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</si>
  <si>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</si>
  <si>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</si>
  <si>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</si>
  <si>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</si>
  <si>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</si>
  <si>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</si>
  <si>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</si>
  <si>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</si>
  <si>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</si>
  <si>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</si>
  <si>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</si>
  <si>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</si>
  <si>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</si>
  <si>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</si>
  <si>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</si>
  <si>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</si>
  <si>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</si>
  <si>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</si>
  <si>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</si>
  <si>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</si>
  <si>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</si>
  <si>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</si>
  <si>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</si>
  <si>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</si>
  <si>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</si>
  <si>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</si>
  <si>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</si>
  <si>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</si>
  <si>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</si>
  <si>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</si>
  <si>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</si>
  <si>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</si>
  <si>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</si>
  <si>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</si>
  <si>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</si>
  <si>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</si>
  <si>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</si>
  <si>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</si>
  <si>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</si>
  <si>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</si>
  <si>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</si>
  <si>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</si>
  <si>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</si>
  <si>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</si>
  <si>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</si>
  <si>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</si>
  <si>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</si>
  <si>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</si>
  <si>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</si>
  <si>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</si>
  <si>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</si>
  <si>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</si>
  <si>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</si>
  <si>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</si>
  <si>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</si>
  <si>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</si>
  <si>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</si>
  <si>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</si>
  <si>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</si>
  <si>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</si>
  <si>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</si>
  <si>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</si>
  <si>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</si>
  <si>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</si>
  <si>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</si>
  <si>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</si>
  <si>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</si>
  <si>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</si>
  <si>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</si>
  <si>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</si>
  <si>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</si>
  <si>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</si>
  <si>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</si>
  <si>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</si>
  <si>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</si>
  <si>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</si>
  <si>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</si>
  <si>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</si>
  <si>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</si>
  <si>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</si>
  <si>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</si>
  <si>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</si>
  <si>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</si>
  <si>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</si>
  <si>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</si>
  <si>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</si>
  <si>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</si>
  <si>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</si>
  <si>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</si>
  <si>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</si>
  <si>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</si>
  <si>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</si>
  <si>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</si>
  <si>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</si>
  <si>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</si>
  <si>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</si>
  <si>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</si>
  <si>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</si>
  <si>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</si>
  <si>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</si>
  <si>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</si>
  <si>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</si>
  <si>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</si>
  <si>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</si>
  <si>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</si>
  <si>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</si>
  <si>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</si>
  <si>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</si>
  <si>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</si>
  <si>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</si>
  <si>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</si>
  <si>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</si>
  <si>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</si>
  <si>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</si>
  <si>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</si>
  <si>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</si>
  <si>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</si>
  <si>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</si>
  <si>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</si>
  <si>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</si>
  <si>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</si>
  <si>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</si>
  <si>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</si>
  <si>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</si>
  <si>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</si>
  <si>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</si>
  <si>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</si>
  <si>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</si>
  <si>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</si>
  <si>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</si>
  <si>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</si>
  <si>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</si>
  <si>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</si>
  <si>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</si>
  <si>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</si>
  <si>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</si>
  <si>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</si>
  <si>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</si>
  <si>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</si>
  <si>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</si>
  <si>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</si>
  <si>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</si>
  <si>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</si>
  <si>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</si>
  <si>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</si>
  <si>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</si>
  <si>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</si>
  <si>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</si>
  <si>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</si>
  <si>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</si>
  <si>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</si>
  <si>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</si>
  <si>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</si>
  <si>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</si>
  <si>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</si>
  <si>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</si>
  <si>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</si>
  <si>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</si>
  <si>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</si>
  <si>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</si>
  <si>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</si>
  <si>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</si>
  <si>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</si>
  <si>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</si>
  <si>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</si>
  <si>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</si>
  <si>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</si>
  <si>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</si>
  <si>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</si>
  <si>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</si>
  <si>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</si>
  <si>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</si>
  <si>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</si>
  <si>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</si>
  <si>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</si>
  <si>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</si>
  <si>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</si>
  <si>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</si>
  <si>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</si>
  <si>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</si>
  <si>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</si>
  <si>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</si>
  <si>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</si>
  <si>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</si>
  <si>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</si>
  <si>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</si>
  <si>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</si>
  <si>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</si>
  <si>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</si>
  <si>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</si>
  <si>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</si>
  <si>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</si>
  <si>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</si>
  <si>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</si>
  <si>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</si>
  <si>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</si>
  <si>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</si>
  <si>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</si>
  <si>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</si>
  <si>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</si>
  <si>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</si>
  <si>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</si>
  <si>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</si>
  <si>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</si>
  <si>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</si>
  <si>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</si>
  <si>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</si>
  <si>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</si>
  <si>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</si>
  <si>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</si>
  <si>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</si>
  <si>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</si>
  <si>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</si>
  <si>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</si>
  <si>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</si>
  <si>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</si>
  <si>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</si>
  <si>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</si>
  <si>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</si>
  <si>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</si>
  <si>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</si>
  <si>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</si>
  <si>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</si>
  <si>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</si>
  <si>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</si>
  <si>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</si>
  <si>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</si>
  <si>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</si>
  <si>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</si>
  <si>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</si>
  <si>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</si>
  <si>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</si>
  <si>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</si>
  <si>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</si>
  <si>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</si>
  <si>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</si>
  <si>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</si>
  <si>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</si>
  <si>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</si>
  <si>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</si>
  <si>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</si>
  <si>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</si>
  <si>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</si>
  <si>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</si>
  <si>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</si>
  <si>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</si>
  <si>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</si>
  <si>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</si>
  <si>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</si>
  <si>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</si>
  <si>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</si>
  <si>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</si>
  <si>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</si>
  <si>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</si>
  <si>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</si>
  <si>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</si>
  <si>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</si>
  <si>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</si>
  <si>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</si>
  <si>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</si>
  <si>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</si>
  <si>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</si>
  <si>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</si>
  <si>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</si>
  <si>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</si>
  <si>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</si>
  <si>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</si>
  <si>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</si>
  <si>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</si>
  <si>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</si>
  <si>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</si>
  <si>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</si>
  <si>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</si>
  <si>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</si>
  <si>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</si>
  <si>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</si>
  <si>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</si>
  <si>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</si>
  <si>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</si>
  <si>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</si>
  <si>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</si>
  <si>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</si>
  <si>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</si>
  <si>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</si>
  <si>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</si>
  <si>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</si>
  <si>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</si>
  <si>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</si>
  <si>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</si>
  <si>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</si>
  <si>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</si>
  <si>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</si>
  <si>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</si>
  <si>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</si>
  <si>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</si>
  <si>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</si>
  <si>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</si>
  <si>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</si>
  <si>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</si>
  <si>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</si>
  <si>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</si>
  <si>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</si>
  <si>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</si>
  <si>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</si>
  <si>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</si>
  <si>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</si>
  <si>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</si>
  <si>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</si>
  <si>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</si>
  <si>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</si>
  <si>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</si>
  <si>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</si>
  <si>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</si>
  <si>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</si>
  <si>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</si>
  <si>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</si>
  <si>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</si>
  <si>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</si>
  <si>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</si>
  <si>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</si>
  <si>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</si>
  <si>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</si>
  <si>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</si>
  <si>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</si>
  <si>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</si>
  <si>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</si>
  <si>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</si>
  <si>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</si>
  <si>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</si>
  <si>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</si>
  <si>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</si>
  <si>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</si>
  <si>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</si>
  <si>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</si>
  <si>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</si>
  <si>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</si>
  <si>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</si>
  <si>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</si>
  <si>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</si>
  <si>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</si>
  <si>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</si>
  <si>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</si>
  <si>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</si>
  <si>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</si>
  <si>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</si>
  <si>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</si>
  <si>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</si>
  <si>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</si>
  <si>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</si>
  <si>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</si>
  <si>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</si>
  <si>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</si>
  <si>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</si>
  <si>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</si>
  <si>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</si>
  <si>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</si>
  <si>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</si>
  <si>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</si>
  <si>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</si>
  <si>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</si>
  <si>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</si>
  <si>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</si>
  <si>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</si>
  <si>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</si>
  <si>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</si>
  <si>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</si>
  <si>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</si>
  <si>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</si>
  <si>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</si>
  <si>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</si>
  <si>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</si>
  <si>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</si>
  <si>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</si>
  <si>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</si>
  <si>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</si>
  <si>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</si>
  <si>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</si>
  <si>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</si>
  <si>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</si>
  <si>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</si>
  <si>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</si>
  <si>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</si>
  <si>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</si>
  <si>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</si>
  <si>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</si>
  <si>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</si>
  <si>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</si>
  <si>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</si>
  <si>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</si>
  <si>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</si>
  <si>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</si>
  <si>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</si>
  <si>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</si>
  <si>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</si>
  <si>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</si>
  <si>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</si>
  <si>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</si>
  <si>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</si>
  <si>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</si>
  <si>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</si>
  <si>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</si>
  <si>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</si>
  <si>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</si>
  <si>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</si>
  <si>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</si>
  <si>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</si>
  <si>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</si>
  <si>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</si>
  <si>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</si>
  <si>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</si>
  <si>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</si>
  <si>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</si>
  <si>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</si>
  <si>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</si>
  <si>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</si>
  <si>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</si>
  <si>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</si>
  <si>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</si>
  <si>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</si>
  <si>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</si>
  <si>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</si>
  <si>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</si>
  <si>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</si>
  <si>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</si>
  <si>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</si>
  <si>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</si>
  <si>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</si>
  <si>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</si>
  <si>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</si>
  <si>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</si>
  <si>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</si>
  <si>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</si>
  <si>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</si>
  <si>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</si>
  <si>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</si>
  <si>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</si>
  <si>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</si>
  <si>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</si>
  <si>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</si>
  <si>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</si>
  <si>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</si>
  <si>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</si>
  <si>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</si>
  <si>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</si>
  <si>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</si>
  <si>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</si>
  <si>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</si>
  <si>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</si>
  <si>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</si>
  <si>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</si>
  <si>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</si>
  <si>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</si>
  <si>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</si>
  <si>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</si>
  <si>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</si>
  <si>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</si>
  <si>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</si>
  <si>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</si>
  <si>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</si>
  <si>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</si>
  <si>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</si>
  <si>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</si>
  <si>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</si>
  <si>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</si>
  <si>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</si>
  <si>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</si>
  <si>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</si>
  <si>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</si>
  <si>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</si>
  <si>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</si>
  <si>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</si>
  <si>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</si>
  <si>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</si>
  <si>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</si>
  <si>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</si>
  <si>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</si>
  <si>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</si>
  <si>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</si>
  <si>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</si>
  <si>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</si>
  <si>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</si>
  <si>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</si>
  <si>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</si>
  <si>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</si>
  <si>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</si>
  <si>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</si>
  <si>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</si>
  <si>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</si>
  <si>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</si>
  <si>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</si>
  <si>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</si>
  <si>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</si>
  <si>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</si>
  <si>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</si>
  <si>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</si>
  <si>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</si>
  <si>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</si>
  <si>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</si>
  <si>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</si>
  <si>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</si>
  <si>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</si>
  <si>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</si>
  <si>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</si>
  <si>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</si>
  <si>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</si>
  <si>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</si>
  <si>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</si>
  <si>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</si>
  <si>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</si>
  <si>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</si>
  <si>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</si>
  <si>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</si>
  <si>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</si>
  <si>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</si>
  <si>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</si>
  <si>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</si>
  <si>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</si>
  <si>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</si>
  <si>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</si>
  <si>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</si>
  <si>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</si>
  <si>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</si>
  <si>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</si>
  <si>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</si>
  <si>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</si>
  <si>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</si>
  <si>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</si>
  <si>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</si>
  <si>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</si>
  <si>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</si>
  <si>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</si>
  <si>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</si>
  <si>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</si>
  <si>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</si>
  <si>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</si>
  <si>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</si>
  <si>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</si>
  <si>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</si>
  <si>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</si>
  <si>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</si>
  <si>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</si>
  <si>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</si>
  <si>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</si>
  <si>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</si>
  <si>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</si>
  <si>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</si>
  <si>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</si>
  <si>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</si>
  <si>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</si>
  <si>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</si>
  <si>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</si>
  <si>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</si>
  <si>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</si>
  <si>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</si>
  <si>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</si>
  <si>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</si>
  <si>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</si>
  <si>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</si>
  <si>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</si>
  <si>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</si>
  <si>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</si>
  <si>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</si>
  <si>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</si>
  <si>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</si>
  <si>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</si>
  <si>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</si>
  <si>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</si>
  <si>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</si>
  <si>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</si>
  <si>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</si>
  <si>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</si>
  <si>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</si>
  <si>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</si>
  <si>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</si>
  <si>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</si>
  <si>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</si>
  <si>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</si>
  <si>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</si>
  <si>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</si>
  <si>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</si>
  <si>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</si>
  <si>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</si>
  <si>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</si>
  <si>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</si>
  <si>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</si>
  <si>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</si>
  <si>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</si>
  <si>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</si>
  <si>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</si>
  <si>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</si>
  <si>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</si>
  <si>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</si>
  <si>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</si>
  <si>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</si>
  <si>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</si>
  <si>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</si>
  <si>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</si>
  <si>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</si>
  <si>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</si>
  <si>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</si>
  <si>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</si>
  <si>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</si>
  <si>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</si>
  <si>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</si>
  <si>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</si>
  <si>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</si>
  <si>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</si>
  <si>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</si>
  <si>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</si>
  <si>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</si>
  <si>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</si>
  <si>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</si>
  <si>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</si>
  <si>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</si>
  <si>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</si>
  <si>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</si>
  <si>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</si>
  <si>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</si>
  <si>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</si>
  <si>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</si>
  <si>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</si>
  <si>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</si>
  <si>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</si>
  <si>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</si>
  <si>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</si>
  <si>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</si>
  <si>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</si>
  <si>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</si>
  <si>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</si>
  <si>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</si>
  <si>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</si>
  <si>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</si>
  <si>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</si>
  <si>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</si>
  <si>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</si>
  <si>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</si>
  <si>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</si>
  <si>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</si>
  <si>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</si>
  <si>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</si>
  <si>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</si>
  <si>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</si>
  <si>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</si>
  <si>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</si>
  <si>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</si>
  <si>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</si>
  <si>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</si>
  <si>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</si>
  <si>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</si>
  <si>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</si>
  <si>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</si>
  <si>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</si>
  <si>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</si>
  <si>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</si>
  <si>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</si>
  <si>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</si>
  <si>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</si>
  <si>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</si>
  <si>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</si>
  <si>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</si>
  <si>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</si>
  <si>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</si>
  <si>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</si>
  <si>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</si>
  <si>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</si>
  <si>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</si>
  <si>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</si>
  <si>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</si>
  <si>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</si>
  <si>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</si>
  <si>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</si>
  <si>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</si>
  <si>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</si>
  <si>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</si>
  <si>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</si>
  <si>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</si>
  <si>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</si>
  <si>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</si>
  <si>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</si>
  <si>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</si>
  <si>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</si>
  <si>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</si>
  <si>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</si>
  <si>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</si>
  <si>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</si>
  <si>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</si>
  <si>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</si>
  <si>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</si>
  <si>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</si>
  <si>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</si>
  <si>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</si>
  <si>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</si>
  <si>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</si>
  <si>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</si>
  <si>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</si>
  <si>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</si>
  <si>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</si>
  <si>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</si>
  <si>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</si>
  <si>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</si>
  <si>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</si>
  <si>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</si>
  <si>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</si>
  <si>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</si>
  <si>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</si>
  <si>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</si>
  <si>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</si>
  <si>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</si>
  <si>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</si>
  <si>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</si>
  <si>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</si>
  <si>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</si>
  <si>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</si>
  <si>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</si>
  <si>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</si>
  <si>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</si>
  <si>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</si>
  <si>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</si>
  <si>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</si>
  <si>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</si>
  <si>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</si>
  <si>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</si>
  <si>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</si>
  <si>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</si>
  <si>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</si>
  <si>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</si>
  <si>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</si>
  <si>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</si>
  <si>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</si>
  <si>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</si>
  <si>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</si>
  <si>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</si>
  <si>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</si>
  <si>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</si>
  <si>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</si>
  <si>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</si>
  <si>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</si>
  <si>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</si>
  <si>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</si>
  <si>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</si>
  <si>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</si>
  <si>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</si>
  <si>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</si>
  <si>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</si>
  <si>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</si>
  <si>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</si>
  <si>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</si>
  <si>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</si>
  <si>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</si>
  <si>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</si>
  <si>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</si>
  <si>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</si>
  <si>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</si>
  <si>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</si>
  <si>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</si>
  <si>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</si>
  <si>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</si>
  <si>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</si>
  <si>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</si>
  <si>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</si>
  <si>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</si>
  <si>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</si>
  <si>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</si>
  <si>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</si>
  <si>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</si>
  <si>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</si>
  <si>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</si>
  <si>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</si>
  <si>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</si>
  <si>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</si>
  <si>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</si>
  <si>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</si>
  <si>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</si>
  <si>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</si>
  <si>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</si>
  <si>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</si>
  <si>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</si>
  <si>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</si>
  <si>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</si>
  <si>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</si>
  <si>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</si>
  <si>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</si>
  <si>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</si>
  <si>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</si>
  <si>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</si>
  <si>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</si>
  <si>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</si>
  <si>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</si>
  <si>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</si>
  <si>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</si>
  <si>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</si>
  <si>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</si>
  <si>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</si>
  <si>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</si>
  <si>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</si>
  <si>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</si>
  <si>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</si>
  <si>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</si>
  <si>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</si>
  <si>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</si>
  <si>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</si>
  <si>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</si>
  <si>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</si>
  <si>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</si>
  <si>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</si>
  <si>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</si>
  <si>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</si>
  <si>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</si>
  <si>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</si>
  <si>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</si>
  <si>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</si>
  <si>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</si>
  <si>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</si>
  <si>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</si>
  <si>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</si>
  <si>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</si>
  <si>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</si>
  <si>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</si>
  <si>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</si>
  <si>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</si>
  <si>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</si>
  <si>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</si>
  <si>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</si>
  <si>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</si>
  <si>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</si>
  <si>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</si>
  <si>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</si>
  <si>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</si>
  <si>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</si>
  <si>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</si>
  <si>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</si>
  <si>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</si>
  <si>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</si>
  <si>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</si>
  <si>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</si>
  <si>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</si>
  <si>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</si>
  <si>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</si>
  <si>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</si>
  <si>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</si>
  <si>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</si>
  <si>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</si>
  <si>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</si>
  <si>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</si>
  <si>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</si>
  <si>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</si>
  <si>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</si>
  <si>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</si>
  <si>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</si>
  <si>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</si>
  <si>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</si>
  <si>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</si>
  <si>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</si>
  <si>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</si>
  <si>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</si>
  <si>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</si>
  <si>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</si>
  <si>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</si>
  <si>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</si>
  <si>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</si>
  <si>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</si>
  <si>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</si>
  <si>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</si>
  <si>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</si>
  <si>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</si>
  <si>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</si>
  <si>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</si>
  <si>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</si>
  <si>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</si>
  <si>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</si>
  <si>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</si>
  <si>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</si>
  <si>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</si>
  <si>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</si>
  <si>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</si>
  <si>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</si>
  <si>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</si>
  <si>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</si>
  <si>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</si>
  <si>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</si>
  <si>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</si>
  <si>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</si>
  <si>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</si>
  <si>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</si>
  <si>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</si>
  <si>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</si>
  <si>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</si>
  <si>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</si>
  <si>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</si>
  <si>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</si>
  <si>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</si>
  <si>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</si>
  <si>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</si>
  <si>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</si>
  <si>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</si>
  <si>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</si>
  <si>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</si>
  <si>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</si>
  <si>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</si>
  <si>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</si>
  <si>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</si>
  <si>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</si>
  <si>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</si>
  <si>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</si>
  <si>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</si>
  <si>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</si>
  <si>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</si>
  <si>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</si>
  <si>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</si>
  <si>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</si>
  <si>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</si>
  <si>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</si>
  <si>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</si>
  <si>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</si>
  <si>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</si>
  <si>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</si>
  <si>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</si>
  <si>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</si>
  <si>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</si>
  <si>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</si>
  <si>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</si>
  <si>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</si>
  <si>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</si>
  <si>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</si>
  <si>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</si>
  <si>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</si>
  <si>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</si>
  <si>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</si>
  <si>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</si>
  <si>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</si>
  <si>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</si>
  <si>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</si>
  <si>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</si>
  <si>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</si>
  <si>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</si>
  <si>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</si>
  <si>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</si>
  <si>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</si>
  <si>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</si>
  <si>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</si>
  <si>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</si>
  <si>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</si>
  <si>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</si>
  <si>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</si>
  <si>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</si>
  <si>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</si>
  <si>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</si>
  <si>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</si>
  <si>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</si>
  <si>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</si>
  <si>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</si>
  <si>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</si>
  <si>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</si>
  <si>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</si>
  <si>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</si>
  <si>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</si>
  <si>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</si>
  <si>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</si>
  <si>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</si>
  <si>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</si>
  <si>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</si>
  <si>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</si>
  <si>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</si>
  <si>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</si>
  <si>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</si>
  <si>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</si>
  <si>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</si>
  <si>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</si>
  <si>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</si>
  <si>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</si>
  <si>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</si>
  <si>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</si>
  <si>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</si>
  <si>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</si>
  <si>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</si>
  <si>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</si>
  <si>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</si>
  <si>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</si>
  <si>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</si>
  <si>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</si>
  <si>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</si>
  <si>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</si>
  <si>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</si>
  <si>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</si>
  <si>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</si>
  <si>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</si>
  <si>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</si>
  <si>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</si>
  <si>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</si>
  <si>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</si>
  <si>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</si>
  <si>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</si>
  <si>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</si>
  <si>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</si>
  <si>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</si>
  <si>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</si>
  <si>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</si>
  <si>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</si>
  <si>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</si>
  <si>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</si>
  <si>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</si>
  <si>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</si>
  <si>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</si>
  <si>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</si>
  <si>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</si>
  <si>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</si>
  <si>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</si>
  <si>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</si>
  <si>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</si>
  <si>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</si>
  <si>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</si>
  <si>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</si>
  <si>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</si>
  <si>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</si>
  <si>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</si>
  <si>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</si>
  <si>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</si>
  <si>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</si>
  <si>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</si>
  <si>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</si>
  <si>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</si>
  <si>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</si>
  <si>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</si>
  <si>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</si>
  <si>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</si>
  <si>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</si>
  <si>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</si>
  <si>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</si>
  <si>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</si>
  <si>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</si>
  <si>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</si>
  <si>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</si>
  <si>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</si>
  <si>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</si>
  <si>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</si>
  <si>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</si>
  <si>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</si>
  <si>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</si>
  <si>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</si>
  <si>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</si>
  <si>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</si>
  <si>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</si>
  <si>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</si>
  <si>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</si>
  <si>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</si>
  <si>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</si>
  <si>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</si>
  <si>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</si>
  <si>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</si>
  <si>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</si>
  <si>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</si>
  <si>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</si>
  <si>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</si>
  <si>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</si>
  <si>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</si>
  <si>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</si>
  <si>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</si>
  <si>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</si>
  <si>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</si>
  <si>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</si>
  <si>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</si>
  <si>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</si>
  <si>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</si>
  <si>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</si>
  <si>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</si>
  <si>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</si>
  <si>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</si>
  <si>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</si>
  <si>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</si>
  <si>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</si>
  <si>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</si>
  <si>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</si>
  <si>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</si>
  <si>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</si>
  <si>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</si>
  <si>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</si>
  <si>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</si>
  <si>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</si>
  <si>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</si>
  <si>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</si>
  <si>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</si>
  <si>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</si>
  <si>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</si>
  <si>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</si>
  <si>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</si>
  <si>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</si>
  <si>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</si>
  <si>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</si>
  <si>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</si>
  <si>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</si>
  <si>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</si>
  <si>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</si>
  <si>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</si>
  <si>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</si>
  <si>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</si>
  <si>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</si>
  <si>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</si>
  <si>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</si>
  <si>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</si>
  <si>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</si>
  <si>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</si>
  <si>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</si>
  <si>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</si>
  <si>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</si>
  <si>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</si>
  <si>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</si>
  <si>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</si>
  <si>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</si>
  <si>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</si>
  <si>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</si>
  <si>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</si>
  <si>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</si>
  <si>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</si>
  <si>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</si>
  <si>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</si>
  <si>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</si>
  <si>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</si>
  <si>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</si>
  <si>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</si>
  <si>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</si>
  <si>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</si>
  <si>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</si>
  <si>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</si>
  <si>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</si>
  <si>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</si>
  <si>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</si>
  <si>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</si>
  <si>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</si>
  <si>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</si>
  <si>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</si>
  <si>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</si>
  <si>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</si>
  <si>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</si>
  <si>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</si>
  <si>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</si>
  <si>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</si>
  <si>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</si>
  <si>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</si>
  <si>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</si>
  <si>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</si>
  <si>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</si>
  <si>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</si>
  <si>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</si>
  <si>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</si>
  <si>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</si>
  <si>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</si>
  <si>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</si>
  <si>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</si>
  <si>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</si>
  <si>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</si>
  <si>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</si>
  <si>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</si>
  <si>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</si>
  <si>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</si>
  <si>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</si>
  <si>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</si>
  <si>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</si>
  <si>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</si>
  <si>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</si>
  <si>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</si>
  <si>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</si>
  <si>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</si>
  <si>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</si>
  <si>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</si>
  <si>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</si>
  <si>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</si>
  <si>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</si>
  <si>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</si>
  <si>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</si>
  <si>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</si>
  <si>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</si>
  <si>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</si>
  <si>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</si>
  <si>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</si>
  <si>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</si>
  <si>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</si>
  <si>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</si>
  <si>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</si>
  <si>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</si>
  <si>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</si>
  <si>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</si>
  <si>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</si>
  <si>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</si>
  <si>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</si>
  <si>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</si>
  <si>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</si>
  <si>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</si>
  <si>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</si>
  <si>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</si>
  <si>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</si>
  <si>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</si>
  <si>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</si>
  <si>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</si>
  <si>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</si>
  <si>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</si>
  <si>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</si>
  <si>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</si>
  <si>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</si>
  <si>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</si>
  <si>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</si>
  <si>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</si>
  <si>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</si>
  <si>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</si>
  <si>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</si>
  <si>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</si>
  <si>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</si>
  <si>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</si>
  <si>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</si>
  <si>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</si>
  <si>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</si>
  <si>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</si>
  <si>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</si>
  <si>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</si>
  <si>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</si>
  <si>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</si>
  <si>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</si>
  <si>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</si>
  <si>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</si>
  <si>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</si>
  <si>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</si>
  <si>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</si>
  <si>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</si>
  <si>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</si>
  <si>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</si>
  <si>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</si>
  <si>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</si>
  <si>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</si>
  <si>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</si>
  <si>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</si>
  <si>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</si>
  <si>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</si>
  <si>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</si>
  <si>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</si>
  <si>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</si>
  <si>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</si>
  <si>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</si>
  <si>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</si>
  <si>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</si>
  <si>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</si>
  <si>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</si>
  <si>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</si>
  <si>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</si>
  <si>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</si>
  <si>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</si>
  <si>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</si>
  <si>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</si>
  <si>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</si>
  <si>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</si>
  <si>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</si>
  <si>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</si>
  <si>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</si>
  <si>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</si>
  <si>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</si>
  <si>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</si>
  <si>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</si>
  <si>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</si>
  <si>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</si>
  <si>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</si>
  <si>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</si>
  <si>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</si>
  <si>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</si>
  <si>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</si>
  <si>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</si>
  <si>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</si>
  <si>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</si>
  <si>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</si>
  <si>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</si>
  <si>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</si>
  <si>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</si>
  <si>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</si>
  <si>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</si>
  <si>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</si>
  <si>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</si>
  <si>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</si>
  <si>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</si>
  <si>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</si>
  <si>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</si>
  <si>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</si>
  <si>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</si>
  <si>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</si>
  <si>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</si>
  <si>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</si>
  <si>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</si>
  <si>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</si>
  <si>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</si>
  <si>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</si>
  <si>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</si>
  <si>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</si>
  <si>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</si>
  <si>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</si>
  <si>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</si>
  <si>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</si>
  <si>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</si>
  <si>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</si>
  <si>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</si>
  <si>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</si>
  <si>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</si>
  <si>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</si>
  <si>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</si>
  <si>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</si>
  <si>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</si>
  <si>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</si>
  <si>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</si>
  <si>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</si>
  <si>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</si>
  <si>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</si>
  <si>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</si>
  <si>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</si>
  <si>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</si>
  <si>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</si>
  <si>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</si>
  <si>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</si>
  <si>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</si>
  <si>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</si>
  <si>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</si>
  <si>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</si>
  <si>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</si>
  <si>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</si>
  <si>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</si>
  <si>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</si>
  <si>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</si>
  <si>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</si>
  <si>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</si>
  <si>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</si>
  <si>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</si>
  <si>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</si>
  <si>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</si>
  <si>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</si>
  <si>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</si>
  <si>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</si>
  <si>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</si>
  <si>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</si>
  <si>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</si>
  <si>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</si>
  <si>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</si>
  <si>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</si>
  <si>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</si>
  <si>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</si>
  <si>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</si>
  <si>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</si>
  <si>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</si>
  <si>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</si>
  <si>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</si>
  <si>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</si>
  <si>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</si>
  <si>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</si>
  <si>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</si>
  <si>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</si>
  <si>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</si>
  <si>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</si>
  <si>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</si>
  <si>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</si>
  <si>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</si>
  <si>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</si>
  <si>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</si>
  <si>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</si>
  <si>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</si>
  <si>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</si>
  <si>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</si>
  <si>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</si>
  <si>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</si>
  <si>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</si>
  <si>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</si>
  <si>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</si>
  <si>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</si>
  <si>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</si>
  <si>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</si>
  <si>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</si>
  <si>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</si>
  <si>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</si>
  <si>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</si>
  <si>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</si>
  <si>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</si>
  <si>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</si>
  <si>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</si>
  <si>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</si>
  <si>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</si>
  <si>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</si>
  <si>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</si>
  <si>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</si>
  <si>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</si>
  <si>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</si>
  <si>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</si>
  <si>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</si>
  <si>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</si>
  <si>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</si>
  <si>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</si>
  <si>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</si>
  <si>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</si>
  <si>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</si>
  <si>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</si>
  <si>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</si>
  <si>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</si>
  <si>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</si>
  <si>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</si>
  <si>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</si>
  <si>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</si>
  <si>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</si>
  <si>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</si>
  <si>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</si>
  <si>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</si>
  <si>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</si>
  <si>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</si>
  <si>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</si>
  <si>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</si>
  <si>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</si>
  <si>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</si>
  <si>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</si>
  <si>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</si>
  <si>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</si>
  <si>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</si>
  <si>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</si>
  <si>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</si>
  <si>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</si>
  <si>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</si>
  <si>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</si>
  <si>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</si>
  <si>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</si>
  <si>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</si>
  <si>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</si>
  <si>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</si>
  <si>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</si>
  <si>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</si>
  <si>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</si>
  <si>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</si>
  <si>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</si>
  <si>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</si>
  <si>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</si>
  <si>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</si>
  <si>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</si>
  <si>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</si>
  <si>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</si>
  <si>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</si>
  <si>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</si>
  <si>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</si>
  <si>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</si>
  <si>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</si>
  <si>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</si>
  <si>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</si>
  <si>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</si>
  <si>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</si>
  <si>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</si>
  <si>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</si>
  <si>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</si>
  <si>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</si>
  <si>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</si>
  <si>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</si>
  <si>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</si>
  <si>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</si>
  <si>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</si>
  <si>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</si>
  <si>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</si>
  <si>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</si>
  <si>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</si>
  <si>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</si>
  <si>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</si>
  <si>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</si>
  <si>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</si>
  <si>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</si>
  <si>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</si>
  <si>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</si>
  <si>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</si>
  <si>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</si>
  <si>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</si>
  <si>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</si>
  <si>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</si>
  <si>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</si>
  <si>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</si>
  <si>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</si>
  <si>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</si>
  <si>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</si>
  <si>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</si>
  <si>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</si>
  <si>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</si>
  <si>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</si>
  <si>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</si>
  <si>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</si>
  <si>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</si>
  <si>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</si>
  <si>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</si>
  <si>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</si>
  <si>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</si>
  <si>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</si>
  <si>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</si>
  <si>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</si>
  <si>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</si>
  <si>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</si>
  <si>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</si>
  <si>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</si>
  <si>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</si>
  <si>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</si>
  <si>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</si>
  <si>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</si>
  <si>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</si>
  <si>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</si>
  <si>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</si>
  <si>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</si>
  <si>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</si>
  <si>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</si>
  <si>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</si>
  <si>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</si>
  <si>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</si>
  <si>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</si>
  <si>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</si>
  <si>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</si>
  <si>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</si>
  <si>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</si>
  <si>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</si>
  <si>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</si>
  <si>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</si>
  <si>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</si>
  <si>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</si>
  <si>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</si>
  <si>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</si>
  <si>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</si>
  <si>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</si>
  <si>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</si>
  <si>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</si>
  <si>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</si>
  <si>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</si>
  <si>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</si>
  <si>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</si>
  <si>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</si>
  <si>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</si>
  <si>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</si>
  <si>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</si>
  <si>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</si>
  <si>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</si>
  <si>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</si>
  <si>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</si>
  <si>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</si>
  <si>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</si>
  <si>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</si>
  <si>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</si>
  <si>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</si>
  <si>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</si>
  <si>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</si>
  <si>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</si>
  <si>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</si>
  <si>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</si>
  <si>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</si>
  <si>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</si>
  <si>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</si>
  <si>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</si>
  <si>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</si>
  <si>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</si>
  <si>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</si>
  <si>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</si>
  <si>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</si>
  <si>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</si>
  <si>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</si>
  <si>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</si>
  <si>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</si>
  <si>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</si>
  <si>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</si>
  <si>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</si>
  <si>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</si>
  <si>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</si>
  <si>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</si>
  <si>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</si>
  <si>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</si>
  <si>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</si>
  <si>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</si>
  <si>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</si>
  <si>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</si>
  <si>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</si>
  <si>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</si>
  <si>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</si>
  <si>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</si>
  <si>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</si>
  <si>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</si>
  <si>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</si>
  <si>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</si>
  <si>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</si>
  <si>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</si>
  <si>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</si>
  <si>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</si>
  <si>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</si>
  <si>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</si>
  <si>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</si>
  <si>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</si>
  <si>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</si>
  <si>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</si>
  <si>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</si>
  <si>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</si>
  <si>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</si>
  <si>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</si>
  <si>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</si>
  <si>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</si>
  <si>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</si>
  <si>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</si>
  <si>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</si>
  <si>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</si>
  <si>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</si>
  <si>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</si>
  <si>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</si>
  <si>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</si>
  <si>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</si>
  <si>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</si>
  <si>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</si>
  <si>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</si>
  <si>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</si>
  <si>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</si>
  <si>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</si>
  <si>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</si>
  <si>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</si>
  <si>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</si>
  <si>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</si>
  <si>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</si>
  <si>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</si>
  <si>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</si>
  <si>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</si>
  <si>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</si>
  <si>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</si>
  <si>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</si>
  <si>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</si>
  <si>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</si>
  <si>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</si>
  <si>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</si>
  <si>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</si>
  <si>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</si>
  <si>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</si>
  <si>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</si>
  <si>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</si>
  <si>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</si>
  <si>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</si>
  <si>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</si>
  <si>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</si>
  <si>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</si>
  <si>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</si>
  <si>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</si>
  <si>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</si>
  <si>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</si>
  <si>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</si>
  <si>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</si>
  <si>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</si>
  <si>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</si>
  <si>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</si>
  <si>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</si>
  <si>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</si>
  <si>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</si>
  <si>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</si>
  <si>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</si>
  <si>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</si>
  <si>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</si>
  <si>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</si>
  <si>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</si>
  <si>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</si>
  <si>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</si>
  <si>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</si>
  <si>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</si>
  <si>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</si>
  <si>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</si>
  <si>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</si>
  <si>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</si>
  <si>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</si>
  <si>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</si>
  <si>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</si>
  <si>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</si>
  <si>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</si>
  <si>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</si>
  <si>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</si>
  <si>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</si>
  <si>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</si>
  <si>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</si>
  <si>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</si>
  <si>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</si>
  <si>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</si>
  <si>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</si>
  <si>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</si>
  <si>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</si>
  <si>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</si>
  <si>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</si>
  <si>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</si>
  <si>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</si>
  <si>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</si>
  <si>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</si>
  <si>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</si>
  <si>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</si>
  <si>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</si>
  <si>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</si>
  <si>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</si>
  <si>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</si>
  <si>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</si>
  <si>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</si>
  <si>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</si>
  <si>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</si>
  <si>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</si>
  <si>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</si>
  <si>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</si>
  <si>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</si>
  <si>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</si>
  <si>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</si>
  <si>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</si>
  <si>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</si>
  <si>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</si>
  <si>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</si>
  <si>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</si>
  <si>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</si>
  <si>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</si>
  <si>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</si>
  <si>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</si>
  <si>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</si>
  <si>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</si>
  <si>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</si>
  <si>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</si>
  <si>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</si>
  <si>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</si>
  <si>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</si>
  <si>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</si>
  <si>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</si>
  <si>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</si>
  <si>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</si>
  <si>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</si>
  <si>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</si>
  <si>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</si>
  <si>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</si>
  <si>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</si>
  <si>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</si>
  <si>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</si>
  <si>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</si>
  <si>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</si>
  <si>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</si>
  <si>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</si>
  <si>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</si>
  <si>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</si>
  <si>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</si>
  <si>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</si>
  <si>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</si>
  <si>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</si>
  <si>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</si>
  <si>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</si>
  <si>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</si>
  <si>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</si>
  <si>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</si>
  <si>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</si>
  <si>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</si>
  <si>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</si>
  <si>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</si>
  <si>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</si>
  <si>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</si>
  <si>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</si>
  <si>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</si>
  <si>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</si>
  <si>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</si>
  <si>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</si>
  <si>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</si>
  <si>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</si>
  <si>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</si>
  <si>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</si>
  <si>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</si>
  <si>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</si>
  <si>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</si>
  <si>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</si>
  <si>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</si>
  <si>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</si>
  <si>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</si>
  <si>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</si>
  <si>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</si>
  <si>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</si>
  <si>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</si>
  <si>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</si>
  <si>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</si>
  <si>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</si>
  <si>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</si>
  <si>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</si>
  <si>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</si>
  <si>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</si>
  <si>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</si>
  <si>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</si>
  <si>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</si>
  <si>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</si>
  <si>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</si>
  <si>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</si>
  <si>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</si>
  <si>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</si>
  <si>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</si>
  <si>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</si>
  <si>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</si>
  <si>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</si>
  <si>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</si>
  <si>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</si>
  <si>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</si>
  <si>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</si>
  <si>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</si>
  <si>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</si>
  <si>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</si>
  <si>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</si>
  <si>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</si>
  <si>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</si>
  <si>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</si>
  <si>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</si>
  <si>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</si>
  <si>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</si>
  <si>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</si>
  <si>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</si>
  <si>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</si>
  <si>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</si>
  <si>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</si>
  <si>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</si>
  <si>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</si>
  <si>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</si>
  <si>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</si>
  <si>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</si>
  <si>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</si>
  <si>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</si>
  <si>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</si>
  <si>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</si>
  <si>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</si>
  <si>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</si>
  <si>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</si>
  <si>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</si>
  <si>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</si>
  <si>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</si>
  <si>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</si>
  <si>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</si>
  <si>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</si>
  <si>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</si>
  <si>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</si>
  <si>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</si>
  <si>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</si>
  <si>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</si>
  <si>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</si>
  <si>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</si>
  <si>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</si>
  <si>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</si>
  <si>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</si>
  <si>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</si>
  <si>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</si>
  <si>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</si>
  <si>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</si>
  <si>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</si>
  <si>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</si>
  <si>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</si>
  <si>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</si>
  <si>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</si>
  <si>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</si>
  <si>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</si>
  <si>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</si>
  <si>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</si>
  <si>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</si>
  <si>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</si>
  <si>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</si>
  <si>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</si>
  <si>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</si>
  <si>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</si>
  <si>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</si>
  <si>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</si>
  <si>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</si>
  <si>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</si>
  <si>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</si>
  <si>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</si>
  <si>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</si>
  <si>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</si>
  <si>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</si>
  <si>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</si>
  <si>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</si>
  <si>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</si>
  <si>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</si>
  <si>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</si>
  <si>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</si>
  <si>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</si>
  <si>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</si>
  <si>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</si>
  <si>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</si>
  <si>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</si>
  <si>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</si>
  <si>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</si>
  <si>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</si>
  <si>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</si>
  <si>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</si>
  <si>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</si>
  <si>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</si>
  <si>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</si>
  <si>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</si>
  <si>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</si>
  <si>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</si>
  <si>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</si>
  <si>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</si>
  <si>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</si>
  <si>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</si>
  <si>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</si>
  <si>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</si>
  <si>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</si>
  <si>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</si>
  <si>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</si>
  <si>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</si>
  <si>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</si>
  <si>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</si>
  <si>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</si>
  <si>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</si>
  <si>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</si>
  <si>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</si>
  <si>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</si>
  <si>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</si>
  <si>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</si>
  <si>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</si>
  <si>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</si>
  <si>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</si>
  <si>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</si>
  <si>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</si>
  <si>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</si>
  <si>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</si>
  <si>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</si>
  <si>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</si>
  <si>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</si>
  <si>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</si>
  <si>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</si>
  <si>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</si>
  <si>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</si>
  <si>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</si>
  <si>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</si>
  <si>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</si>
  <si>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</si>
  <si>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</si>
  <si>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</si>
  <si>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</si>
  <si>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</si>
  <si>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</si>
  <si>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</si>
  <si>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</si>
  <si>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</si>
  <si>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</si>
  <si>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</si>
  <si>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</si>
  <si>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</si>
  <si>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</si>
  <si>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</si>
  <si>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</si>
  <si>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</si>
  <si>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</si>
  <si>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</si>
  <si>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</si>
  <si>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</si>
  <si>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</si>
  <si>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</si>
  <si>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</si>
  <si>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</si>
  <si>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</si>
  <si>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</si>
  <si>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</si>
  <si>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</si>
  <si>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</si>
  <si>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</si>
  <si>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</si>
  <si>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</si>
  <si>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</si>
  <si>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</si>
  <si>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</si>
  <si>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</si>
  <si>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</si>
  <si>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</si>
  <si>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</si>
  <si>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</si>
  <si>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</si>
  <si>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</si>
  <si>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</si>
  <si>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</si>
  <si>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</si>
  <si>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</si>
  <si>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</si>
  <si>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</si>
  <si>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</si>
  <si>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</si>
  <si>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</si>
  <si>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</si>
  <si>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</si>
  <si>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</si>
  <si>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</si>
  <si>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</si>
  <si>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</si>
  <si>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</si>
  <si>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</si>
  <si>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</si>
  <si>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</si>
  <si>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</si>
  <si>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</si>
  <si>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</si>
  <si>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</si>
  <si>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</si>
  <si>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</si>
  <si>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</si>
  <si>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</si>
  <si>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</si>
  <si>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</si>
  <si>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</si>
  <si>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</si>
  <si>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</si>
  <si>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</si>
  <si>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</si>
  <si>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</si>
  <si>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</si>
  <si>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</si>
  <si>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</si>
  <si>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</si>
  <si>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</si>
  <si>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</si>
  <si>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</si>
  <si>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</si>
  <si>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</si>
  <si>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</si>
  <si>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</si>
  <si>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</si>
  <si>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</si>
  <si>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</si>
  <si>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</si>
  <si>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</si>
  <si>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</si>
  <si>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</si>
  <si>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</si>
  <si>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</si>
  <si>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</si>
  <si>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</si>
  <si>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</si>
  <si>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</si>
  <si>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</si>
  <si>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</si>
  <si>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</si>
  <si>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</si>
  <si>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</si>
  <si>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</si>
  <si>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</si>
  <si>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</si>
  <si>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</si>
  <si>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</si>
  <si>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</si>
  <si>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</si>
  <si>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</si>
  <si>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</si>
  <si>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</si>
  <si>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</si>
  <si>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</si>
  <si>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</si>
  <si>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</si>
  <si>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</si>
  <si>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</si>
  <si>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</si>
  <si>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</si>
  <si>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</si>
  <si>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</si>
  <si>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</si>
  <si>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</si>
  <si>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</si>
  <si>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</si>
  <si>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</si>
  <si>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</si>
  <si>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</si>
  <si>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</si>
  <si>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</si>
  <si>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</si>
  <si>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</si>
  <si>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</si>
  <si>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</si>
  <si>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</si>
  <si>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</si>
  <si>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</si>
  <si>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</si>
  <si>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</si>
  <si>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</si>
  <si>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</si>
  <si>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</si>
  <si>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</si>
  <si>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</si>
  <si>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</si>
  <si>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</si>
  <si>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</si>
  <si>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</si>
  <si>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</si>
  <si>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</si>
  <si>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</si>
  <si>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</si>
  <si>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</si>
  <si>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</si>
  <si>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</si>
  <si>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</si>
  <si>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</si>
  <si>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</si>
  <si>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</si>
  <si>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</si>
  <si>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</si>
  <si>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</si>
  <si>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</si>
  <si>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</si>
  <si>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</si>
  <si>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</si>
  <si>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</si>
  <si>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</si>
  <si>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</si>
  <si>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</si>
  <si>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</si>
  <si>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</si>
  <si>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</si>
  <si>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</si>
  <si>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</si>
  <si>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</si>
  <si>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</si>
  <si>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</si>
  <si>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</si>
  <si>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</si>
  <si>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</si>
  <si>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</si>
  <si>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</si>
  <si>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</si>
  <si>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</si>
  <si>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</si>
  <si>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</si>
  <si>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</si>
  <si>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</si>
  <si>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</si>
  <si>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</si>
  <si>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</si>
  <si>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</si>
  <si>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</si>
  <si>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</si>
  <si>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</si>
  <si>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</si>
  <si>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</si>
  <si>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</si>
  <si>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</si>
  <si>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</si>
  <si>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</si>
  <si>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</si>
  <si>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</si>
  <si>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</si>
  <si>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</si>
  <si>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</si>
  <si>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</si>
  <si>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</si>
  <si>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</si>
  <si>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</si>
  <si>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</si>
  <si>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</si>
  <si>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</si>
  <si>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</si>
  <si>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</si>
  <si>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</si>
  <si>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</si>
  <si>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</si>
  <si>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</si>
  <si>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</si>
  <si>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</si>
  <si>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</si>
  <si>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</si>
  <si>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</si>
  <si>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</si>
  <si>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</si>
  <si>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</si>
  <si>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</si>
  <si>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</si>
  <si>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</si>
  <si>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</si>
  <si>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</si>
  <si>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</si>
  <si>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</si>
  <si>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</si>
  <si>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</si>
  <si>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</si>
  <si>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</si>
  <si>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</si>
  <si>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</si>
  <si>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</si>
  <si>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</si>
  <si>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</si>
  <si>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</si>
  <si>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</si>
  <si>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</si>
  <si>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</si>
  <si>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</si>
  <si>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</si>
  <si>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</si>
  <si>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</si>
  <si>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</si>
  <si>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</si>
  <si>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</si>
  <si>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</si>
  <si>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</si>
  <si>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</si>
  <si>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</si>
  <si>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</si>
  <si>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</si>
  <si>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</si>
  <si>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</si>
  <si>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</si>
  <si>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</si>
  <si>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</si>
  <si>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</si>
  <si>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</si>
  <si>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</si>
  <si>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</si>
  <si>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</si>
  <si>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</si>
  <si>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</si>
  <si>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</si>
  <si>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</si>
  <si>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</si>
  <si>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</si>
  <si>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</si>
  <si>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</si>
  <si>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</si>
  <si>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</si>
  <si>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</si>
  <si>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</si>
  <si>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</si>
  <si>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</si>
  <si>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</si>
  <si>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</si>
  <si>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</si>
  <si>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</si>
  <si>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</si>
  <si>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</si>
  <si>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</si>
  <si>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</si>
  <si>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</si>
  <si>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</si>
  <si>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</si>
  <si>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</si>
  <si>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</si>
  <si>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</si>
  <si>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</si>
  <si>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</si>
  <si>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</si>
  <si>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</si>
  <si>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</si>
  <si>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</si>
  <si>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</si>
  <si>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</si>
  <si>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</si>
  <si>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</si>
  <si>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</si>
  <si>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</si>
  <si>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</si>
  <si>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</si>
  <si>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</si>
  <si>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</si>
  <si>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</si>
  <si>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</si>
  <si>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</si>
  <si>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</si>
  <si>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</si>
  <si>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</si>
  <si>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</si>
  <si>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</si>
  <si>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</si>
  <si>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</si>
  <si>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</si>
  <si>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</si>
  <si>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</si>
  <si>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</si>
  <si>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</si>
  <si>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</si>
  <si>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</si>
  <si>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</si>
  <si>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</si>
  <si>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</si>
  <si>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</si>
  <si>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</si>
  <si>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</si>
  <si>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</si>
  <si>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</si>
  <si>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</si>
  <si>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</si>
  <si>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</si>
  <si>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</si>
  <si>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</si>
  <si>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</si>
  <si>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</si>
  <si>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</si>
  <si>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</si>
  <si>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</si>
  <si>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</si>
  <si>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</si>
  <si>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</si>
  <si>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</si>
  <si>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</si>
  <si>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</si>
  <si>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</si>
  <si>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</si>
  <si>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</si>
  <si>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</si>
  <si>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</si>
  <si>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</si>
  <si>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</si>
  <si>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</si>
  <si>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</si>
  <si>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</si>
  <si>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</si>
  <si>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</si>
  <si>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</si>
  <si>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</si>
  <si>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</si>
  <si>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</si>
  <si>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</si>
  <si>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</si>
  <si>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</si>
  <si>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</si>
  <si>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</si>
  <si>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</si>
  <si>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</si>
  <si>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</si>
  <si>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</si>
  <si>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</si>
  <si>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</si>
  <si>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</si>
  <si>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</si>
  <si>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</si>
  <si>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</si>
  <si>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</si>
  <si>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</si>
  <si>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</si>
  <si>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</si>
  <si>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</si>
  <si>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</si>
  <si>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</si>
  <si>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</si>
  <si>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</si>
  <si>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</si>
  <si>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</si>
  <si>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</si>
  <si>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</si>
  <si>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</si>
  <si>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</si>
  <si>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</si>
  <si>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</si>
  <si>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</si>
  <si>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</si>
  <si>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</si>
  <si>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</si>
  <si>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</si>
  <si>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</si>
  <si>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</si>
  <si>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</si>
  <si>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</si>
  <si>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</si>
  <si>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</si>
  <si>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</si>
  <si>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</si>
  <si>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</si>
  <si>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</si>
  <si>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</si>
  <si>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</si>
  <si>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</si>
  <si>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</si>
  <si>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</si>
  <si>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</si>
  <si>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</si>
  <si>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</si>
  <si>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</si>
  <si>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</si>
  <si>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</si>
  <si>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</si>
  <si>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</si>
  <si>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</si>
  <si>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</si>
  <si>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</si>
  <si>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</si>
  <si>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</si>
  <si>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</si>
  <si>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</si>
  <si>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</si>
  <si>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</si>
  <si>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</si>
  <si>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</si>
  <si>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</si>
  <si>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</si>
  <si>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</si>
  <si>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</si>
  <si>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</si>
  <si>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</si>
  <si>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</si>
  <si>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</si>
  <si>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</si>
  <si>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</si>
  <si>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</si>
  <si>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</si>
  <si>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</si>
  <si>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</si>
  <si>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</si>
  <si>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</si>
  <si>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</si>
  <si>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</si>
  <si>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</si>
  <si>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</si>
  <si>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</si>
  <si>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</si>
  <si>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</si>
  <si>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</si>
  <si>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</si>
  <si>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</si>
  <si>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</si>
  <si>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</si>
  <si>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</si>
  <si>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</si>
  <si>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</si>
  <si>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</si>
  <si>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</si>
  <si>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</si>
  <si>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</si>
  <si>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</si>
  <si>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</si>
  <si>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</si>
  <si>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</si>
  <si>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</si>
  <si>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</si>
  <si>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</si>
  <si>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</si>
  <si>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</si>
  <si>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</si>
  <si>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</si>
  <si>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</si>
  <si>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</si>
  <si>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</si>
  <si>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</si>
  <si>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</si>
  <si>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</si>
  <si>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</si>
  <si>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</si>
  <si>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</si>
  <si>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</si>
  <si>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</si>
  <si>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</si>
  <si>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</si>
  <si>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</si>
  <si>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</si>
  <si>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</si>
  <si>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</si>
  <si>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</si>
  <si>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</si>
  <si>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</si>
  <si>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</si>
  <si>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</si>
  <si>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</si>
  <si>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</si>
  <si>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</si>
  <si>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</si>
  <si>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</si>
  <si>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</si>
  <si>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</si>
  <si>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</si>
  <si>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</si>
  <si>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</si>
  <si>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</si>
  <si>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</si>
  <si>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</si>
  <si>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</si>
  <si>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</si>
  <si>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</si>
  <si>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</si>
  <si>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</si>
  <si>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</si>
  <si>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</si>
  <si>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</si>
  <si>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</si>
  <si>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</si>
  <si>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</si>
  <si>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</si>
  <si>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</si>
  <si>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</si>
  <si>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</si>
  <si>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</si>
  <si>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</si>
  <si>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</si>
  <si>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</si>
  <si>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</si>
  <si>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</si>
  <si>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</si>
  <si>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</si>
  <si>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</si>
  <si>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</si>
  <si>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</si>
  <si>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</si>
  <si>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</si>
  <si>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</si>
  <si>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</si>
  <si>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</si>
  <si>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</si>
  <si>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</si>
  <si>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</si>
  <si>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</si>
  <si>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</si>
  <si>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</si>
  <si>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</si>
  <si>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</si>
  <si>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</si>
  <si>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</si>
  <si>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</si>
  <si>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</si>
  <si>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</si>
  <si>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</si>
  <si>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</si>
  <si>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</si>
  <si>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</si>
  <si>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</si>
  <si>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</si>
  <si>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</si>
  <si>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</si>
  <si>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</si>
  <si>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</si>
  <si>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</si>
  <si>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</si>
  <si>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</si>
  <si>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</si>
  <si>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</si>
  <si>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</si>
  <si>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</si>
  <si>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</si>
  <si>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</si>
  <si>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</si>
  <si>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</si>
  <si>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</si>
  <si>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</si>
  <si>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</si>
  <si>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</si>
  <si>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</si>
  <si>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</si>
  <si>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</si>
  <si>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</si>
  <si>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</si>
  <si>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</si>
  <si>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</si>
  <si>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</si>
  <si>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</si>
  <si>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</si>
  <si>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</si>
  <si>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</si>
  <si>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</si>
  <si>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</si>
  <si>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</si>
  <si>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</si>
  <si>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</si>
  <si>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</si>
  <si>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</si>
  <si>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</si>
  <si>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</si>
  <si>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</si>
  <si>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</si>
  <si>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</si>
  <si>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</si>
  <si>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</si>
  <si>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</si>
  <si>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</si>
  <si>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</si>
  <si>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</si>
  <si>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</si>
  <si>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</si>
  <si>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</si>
  <si>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</si>
  <si>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</si>
  <si>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</si>
  <si>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</si>
  <si>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</si>
  <si>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</si>
  <si>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</si>
  <si>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</si>
  <si>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</si>
  <si>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</si>
  <si>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</si>
  <si>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</si>
  <si>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</si>
  <si>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</si>
  <si>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</si>
  <si>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</si>
  <si>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</si>
  <si>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</si>
  <si>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</si>
  <si>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</si>
  <si>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</si>
  <si>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</si>
  <si>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</si>
  <si>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</si>
  <si>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</si>
  <si>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</si>
  <si>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</si>
  <si>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</si>
  <si>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</si>
  <si>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</si>
  <si>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</si>
  <si>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</si>
  <si>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</si>
  <si>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</si>
  <si>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</si>
  <si>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</si>
  <si>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</si>
  <si>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</si>
  <si>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</si>
  <si>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</si>
  <si>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</si>
  <si>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</si>
  <si>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</si>
  <si>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</si>
  <si>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</si>
  <si>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</si>
  <si>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</si>
  <si>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</si>
  <si>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</si>
  <si>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</si>
  <si>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</si>
  <si>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</si>
  <si>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</si>
  <si>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</si>
  <si>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</si>
  <si>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</si>
  <si>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</si>
  <si>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</si>
  <si>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</si>
  <si>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</si>
  <si>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</si>
  <si>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</si>
  <si>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</si>
  <si>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</si>
  <si>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</si>
  <si>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</si>
  <si>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</si>
  <si>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</si>
  <si>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</si>
  <si>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</si>
  <si>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</si>
  <si>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</si>
  <si>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</si>
  <si>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</si>
  <si>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</si>
  <si>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</si>
  <si>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</si>
  <si>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</si>
  <si>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</si>
  <si>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</si>
  <si>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</si>
  <si>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</si>
  <si>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</si>
  <si>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</si>
  <si>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</si>
  <si>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</si>
  <si>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</si>
  <si>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</si>
  <si>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</si>
  <si>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</si>
  <si>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</si>
  <si>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</si>
  <si>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</si>
  <si>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</si>
  <si>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</si>
  <si>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</si>
  <si>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</si>
  <si>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</si>
  <si>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</si>
  <si>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</si>
  <si>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</si>
  <si>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</si>
  <si>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</si>
  <si>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</si>
  <si>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</si>
  <si>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</si>
  <si>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</si>
  <si>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</si>
  <si>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</si>
  <si>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</si>
  <si>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</si>
  <si>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</si>
  <si>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</si>
  <si>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</si>
  <si>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</si>
  <si>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</si>
  <si>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</si>
  <si>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</si>
  <si>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</si>
  <si>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</si>
  <si>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</si>
  <si>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</si>
  <si>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</si>
  <si>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</si>
  <si>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</si>
  <si>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</si>
  <si>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</si>
  <si>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</si>
  <si>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</si>
  <si>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</si>
  <si>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</si>
  <si>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</si>
  <si>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</si>
  <si>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</si>
  <si>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</si>
  <si>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</si>
  <si>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</si>
  <si>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</si>
  <si>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</si>
  <si>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</si>
  <si>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</si>
  <si>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</si>
  <si>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</si>
  <si>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</si>
  <si>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</si>
  <si>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</si>
  <si>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</si>
  <si>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</si>
  <si>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</si>
  <si>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</si>
  <si>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</si>
  <si>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</si>
  <si>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</si>
  <si>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</si>
  <si>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</si>
  <si>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</si>
  <si>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</si>
  <si>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</si>
  <si>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</si>
  <si>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</si>
  <si>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</si>
  <si>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</si>
  <si>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</si>
  <si>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</si>
  <si>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</si>
  <si>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</si>
  <si>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</si>
  <si>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</si>
  <si>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</si>
  <si>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</si>
  <si>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</si>
  <si>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</si>
  <si>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</si>
  <si>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</si>
  <si>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</si>
  <si>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</si>
  <si>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</si>
  <si>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</si>
  <si>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</si>
  <si>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</si>
  <si>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</si>
  <si>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</si>
  <si>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</si>
  <si>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</si>
  <si>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</si>
  <si>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</si>
  <si>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</si>
  <si>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</si>
  <si>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</si>
  <si>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</si>
  <si>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</si>
  <si>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</si>
  <si>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</si>
  <si>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</si>
  <si>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</si>
  <si>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</si>
  <si>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</si>
  <si>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</si>
  <si>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</si>
  <si>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</si>
  <si>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</si>
  <si>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</si>
  <si>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</si>
  <si>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</si>
  <si>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</si>
  <si>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</si>
  <si>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</si>
  <si>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</si>
  <si>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</si>
  <si>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</si>
  <si>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</si>
  <si>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</si>
  <si>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</si>
  <si>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</si>
  <si>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</si>
  <si>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</si>
  <si>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</si>
  <si>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</si>
  <si>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</si>
  <si>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</si>
  <si>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</si>
  <si>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</si>
  <si>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</si>
  <si>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</si>
  <si>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</si>
  <si>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</si>
  <si>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</si>
  <si>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</si>
  <si>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</si>
  <si>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</si>
  <si>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</si>
  <si>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</si>
  <si>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</si>
  <si>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</si>
  <si>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</si>
  <si>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</si>
  <si>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</si>
  <si>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</si>
  <si>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</si>
  <si>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</si>
  <si>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</si>
  <si>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</si>
  <si>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</si>
  <si>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</si>
  <si>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</si>
  <si>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</si>
  <si>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</si>
  <si>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</si>
  <si>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</si>
  <si>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</si>
  <si>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</si>
  <si>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</si>
  <si>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</si>
  <si>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</si>
  <si>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</si>
  <si>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</si>
  <si>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</si>
  <si>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</si>
  <si>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</si>
  <si>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</si>
  <si>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</si>
  <si>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</si>
  <si>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</si>
  <si>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</si>
  <si>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</si>
  <si>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</si>
  <si>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</si>
  <si>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</si>
  <si>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</si>
  <si>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</si>
  <si>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</si>
  <si>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</si>
  <si>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</si>
  <si>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</si>
  <si>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</si>
  <si>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</si>
  <si>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</si>
  <si>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</si>
  <si>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</si>
  <si>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</si>
  <si>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</si>
  <si>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</si>
  <si>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</si>
  <si>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</si>
  <si>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</si>
  <si>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</si>
  <si>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</si>
  <si>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</si>
  <si>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</si>
  <si>
    <r>
      <t xml:space="preserve">Compra de 48,000.00    usd t.c.    20.230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--2088051  </t>
    </r>
    <r>
      <rPr>
        <b/>
        <sz val="12"/>
        <color theme="1"/>
        <rFont val="Calibri"/>
        <family val="2"/>
        <scheme val="minor"/>
      </rPr>
      <t xml:space="preserve">  valor   FACTURA    49,617.93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1,617.93   usd</t>
    </r>
  </si>
  <si>
    <t>NLSE22-175</t>
  </si>
  <si>
    <r>
      <t xml:space="preserve">Compra de 48,000.00    usd t.c.    20.420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--2088308  </t>
    </r>
    <r>
      <rPr>
        <b/>
        <sz val="12"/>
        <color theme="1"/>
        <rFont val="Calibri"/>
        <family val="2"/>
        <scheme val="minor"/>
      </rPr>
      <t xml:space="preserve">  valor   FACTURA    49,380.41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1,380.41   usd</t>
    </r>
  </si>
  <si>
    <t>NLSE22-176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</si>
  <si>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--2089822  </t>
    </r>
    <r>
      <rPr>
        <b/>
        <sz val="12"/>
        <color theme="1"/>
        <rFont val="Calibri"/>
        <family val="2"/>
        <scheme val="minor"/>
      </rPr>
      <t xml:space="preserve">  valor   FACTURA    49,724.65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724.65   usd</t>
    </r>
  </si>
  <si>
    <t>NLSE22-177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</si>
  <si>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--2089821  </t>
    </r>
    <r>
      <rPr>
        <b/>
        <sz val="12"/>
        <color theme="1"/>
        <rFont val="Calibri"/>
        <family val="2"/>
        <scheme val="minor"/>
      </rPr>
      <t xml:space="preserve">  valor   FACTURA    49,273.13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273.13   usd</t>
    </r>
  </si>
  <si>
    <t>NLSE22-178</t>
  </si>
  <si>
    <r>
      <t xml:space="preserve">Compra de  50,594.29    usd  tc   20.213     PAGO A TYSON FRESH MEATS. INC     S O 09675    FACTURA  1112478     VALOR FACTURA   50,594.29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</si>
  <si>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09675</t>
  </si>
  <si>
    <r>
      <t xml:space="preserve">Compra de  49,204.68    usd  tc   20.130     PAGO A TYSON FRESH MEATS. INC     S O 99810    FACTURA  1120284     VALOR FACTURA   49,204.68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</si>
  <si>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99810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</si>
  <si>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--2087805  </t>
    </r>
    <r>
      <rPr>
        <b/>
        <sz val="12"/>
        <color theme="1"/>
        <rFont val="Calibri"/>
        <family val="2"/>
        <scheme val="minor"/>
      </rPr>
      <t xml:space="preserve">  valor   FACTURA    50.245.91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1,754.09   usd</t>
    </r>
  </si>
  <si>
    <t>NLSE22-173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</si>
  <si>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--2087217  </t>
    </r>
    <r>
      <rPr>
        <b/>
        <sz val="12"/>
        <color theme="1"/>
        <rFont val="Calibri"/>
        <family val="2"/>
        <scheme val="minor"/>
      </rPr>
      <t xml:space="preserve">  valor   FACTURA    50.114.57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1,885.43  usd</t>
    </r>
  </si>
  <si>
    <t>NLSE22-172</t>
  </si>
  <si>
    <r>
      <t xml:space="preserve">Compra de 50,000.00    usd t.c.    19,880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--2087218  </t>
    </r>
    <r>
      <rPr>
        <b/>
        <sz val="12"/>
        <color theme="1"/>
        <rFont val="Calibri"/>
        <family val="2"/>
        <scheme val="minor"/>
      </rPr>
      <t xml:space="preserve">  valor   FACTURA    49,799.75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200.25   usd</t>
    </r>
  </si>
  <si>
    <t>NLSE22-174</t>
  </si>
  <si>
    <t>NLSE22-179</t>
  </si>
  <si>
    <r>
      <t xml:space="preserve">Compra de 50,000.00    usd t.c.    20.173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--209454  </t>
    </r>
    <r>
      <rPr>
        <b/>
        <sz val="12"/>
        <color theme="1"/>
        <rFont val="Calibri"/>
        <family val="2"/>
        <scheme val="minor"/>
      </rPr>
      <t xml:space="preserve">  valor   FACTURA    49,026.12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973.88  usd</t>
    </r>
  </si>
  <si>
    <r>
      <t xml:space="preserve">Compra de 50,000.00    usd t.c.    20.130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--2090791  </t>
    </r>
    <r>
      <rPr>
        <b/>
        <sz val="12"/>
        <color theme="1"/>
        <rFont val="Calibri"/>
        <family val="2"/>
        <scheme val="minor"/>
      </rPr>
      <t xml:space="preserve">  valor   FACTURA    48,894.94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1,105.06  usd</t>
    </r>
  </si>
  <si>
    <t>NLSE22-181</t>
  </si>
  <si>
    <r>
      <t xml:space="preserve">Compra de 52,000.00    usd t.c.   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--2093537  </t>
    </r>
    <r>
      <rPr>
        <b/>
        <sz val="12"/>
        <color theme="1"/>
        <rFont val="Calibri"/>
        <family val="2"/>
        <scheme val="minor"/>
      </rPr>
      <t xml:space="preserve">  valor   FACTURA    51,966.07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33.93  usd</t>
    </r>
  </si>
  <si>
    <t>NLSE22-184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</si>
  <si>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--2092737  </t>
    </r>
    <r>
      <rPr>
        <b/>
        <sz val="12"/>
        <color theme="1"/>
        <rFont val="Calibri"/>
        <family val="2"/>
        <scheme val="minor"/>
      </rPr>
      <t xml:space="preserve">  valor   FACTURA    50,415.94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1,415.94  usd</t>
    </r>
  </si>
  <si>
    <t>NLSE22-182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</si>
  <si>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NLSE22-180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--2092736  </t>
    </r>
    <r>
      <rPr>
        <b/>
        <sz val="12"/>
        <color theme="1"/>
        <rFont val="Calibri"/>
        <family val="2"/>
        <scheme val="minor"/>
      </rPr>
      <t xml:space="preserve">  valor   FACTURA    51,749.84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2,749.84  usd</t>
    </r>
  </si>
  <si>
    <t>NLSE22-180</t>
  </si>
  <si>
    <r>
      <t xml:space="preserve">Compra de  48,663.80    usd  tc   20.040     PAGO A TYSON FRESH MEATS. INC     S O 9678    FACTURA    1123520     VALOR FACTURA   48,663.80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</si>
  <si>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 09678</t>
  </si>
  <si>
    <r>
      <t xml:space="preserve">Compra de 51,000.00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--2092738  </t>
    </r>
    <r>
      <rPr>
        <b/>
        <sz val="12"/>
        <color theme="1"/>
        <rFont val="Calibri"/>
        <family val="2"/>
        <scheme val="minor"/>
      </rPr>
      <t xml:space="preserve">  valor   FACTURA    52,511.71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1,511.71  usd</t>
    </r>
  </si>
  <si>
    <t>NLSE22-183</t>
  </si>
  <si>
    <r>
      <t xml:space="preserve">Compra de  48,708.33    usd  tc   19.980     PAGO A TYSON FRESH MEATS. INC     S O 9679    FACTURA    1125993     VALOR FACTURA   48,708.33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</si>
  <si>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09679</t>
  </si>
  <si>
    <r>
      <t xml:space="preserve">Compra de 52,000.00    usd t.c.    19.985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NLSE22-186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--2095478  </t>
    </r>
    <r>
      <rPr>
        <b/>
        <sz val="12"/>
        <color theme="1"/>
        <rFont val="Calibri"/>
        <family val="2"/>
        <scheme val="minor"/>
      </rPr>
      <t xml:space="preserve">  valor   FACTURA    55,553.29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3,553.29  usd</t>
    </r>
  </si>
  <si>
    <t>NLSE22-186</t>
  </si>
  <si>
    <r>
      <t xml:space="preserve">Compra de 52,000.00    usd t.c.   20.050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NLSE22-187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--2095479  </t>
    </r>
    <r>
      <rPr>
        <b/>
        <sz val="12"/>
        <color theme="1"/>
        <rFont val="Calibri"/>
        <family val="2"/>
        <scheme val="minor"/>
      </rPr>
      <t xml:space="preserve">  valor   FACTURA    55,544.00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3,544.00  usd</t>
    </r>
  </si>
  <si>
    <t>NLSE22-187</t>
  </si>
  <si>
    <r>
      <t xml:space="preserve">Compra de  50,100.02    usd  tc   19.980     PAGO A TYSON FRESH MEATS. INC     S O 9680    FACTURA    1135545     VALOR FACTURA   50,100.02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</si>
  <si>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09680</t>
  </si>
  <si>
    <r>
      <t xml:space="preserve">Compra de 55,000.00    usd t.c.    19.980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 xml:space="preserve"> NLSE22-185  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--2093538  </t>
    </r>
    <r>
      <rPr>
        <b/>
        <sz val="12"/>
        <color theme="1"/>
        <rFont val="Calibri"/>
        <family val="2"/>
        <scheme val="minor"/>
      </rPr>
      <t xml:space="preserve">  valor   FACTURA    51,862.11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3,137.89  usd</t>
    </r>
  </si>
  <si>
    <t>NLSE22-185</t>
  </si>
  <si>
    <r>
      <t xml:space="preserve">Compra de 58,000.00    usd t.c.   19.990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NLSE22-188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--2095480  </t>
    </r>
    <r>
      <rPr>
        <b/>
        <sz val="12"/>
        <color theme="1"/>
        <rFont val="Calibri"/>
        <family val="2"/>
        <scheme val="minor"/>
      </rPr>
      <t xml:space="preserve">  valor   FACTURA    53,396.10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usd</t>
    </r>
  </si>
  <si>
    <t>NLSE22-188</t>
  </si>
  <si>
    <r>
      <t xml:space="preserve">Compra de  51,558.69    usd  tc   20.010     PAGO A TYSON FRESH MEATS. INC     S O 9681    FACTURA    1141340     VALOR FACTURA   51,558.69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</si>
  <si>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09681</t>
  </si>
  <si>
    <r>
      <t xml:space="preserve">Compra de  54,022.23    usd  tc   20.080     PAGO A TYSON FRESH MEATS. INC     S O   78647    FACTURA    1145150     VALOR FACTURA   54, 022.23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</si>
  <si>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78647</t>
  </si>
  <si>
    <r>
      <t xml:space="preserve">Compra de 57,000.00    usd t.c.   20.075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NLSE22-189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--2096816  </t>
    </r>
    <r>
      <rPr>
        <b/>
        <sz val="12"/>
        <color theme="1"/>
        <rFont val="Calibri"/>
        <family val="2"/>
        <scheme val="minor"/>
      </rPr>
      <t xml:space="preserve">  valor   FACTURA    53,350.05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3,649.95    usd</t>
    </r>
  </si>
  <si>
    <t>NLSE22-189</t>
  </si>
  <si>
    <r>
      <t xml:space="preserve">Compra de 57,000.00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NLSE22-190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--2096749  </t>
    </r>
    <r>
      <rPr>
        <b/>
        <sz val="12"/>
        <color theme="1"/>
        <rFont val="Calibri"/>
        <family val="2"/>
        <scheme val="minor"/>
      </rPr>
      <t xml:space="preserve">  valor   FACTURA    52,452.76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4,547.24    usd</t>
    </r>
  </si>
  <si>
    <t>NLSE22-190</t>
  </si>
  <si>
    <r>
      <t xml:space="preserve">Compra de 48,000.00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NLSE22-191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--2098077  </t>
    </r>
    <r>
      <rPr>
        <b/>
        <sz val="12"/>
        <color theme="1"/>
        <rFont val="Calibri"/>
        <family val="2"/>
        <scheme val="minor"/>
      </rPr>
      <t xml:space="preserve">  valor   FACTURA    51,950.06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3,950.06    usd</t>
    </r>
  </si>
  <si>
    <t>NLSE22-191</t>
  </si>
  <si>
    <r>
      <t xml:space="preserve">Compra de 49,000.00    usd t.c.   20.080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--2098171  </t>
    </r>
    <r>
      <rPr>
        <b/>
        <sz val="12"/>
        <color theme="1"/>
        <rFont val="Calibri"/>
        <family val="2"/>
        <scheme val="minor"/>
      </rPr>
      <t xml:space="preserve">  valor   FACTURA    50,514.62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1,514.62    usd</t>
    </r>
  </si>
  <si>
    <t>NLSE22-192</t>
  </si>
  <si>
    <r>
      <t xml:space="preserve">Compra de 52,000.00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NLSE22-193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--2098911  </t>
    </r>
    <r>
      <rPr>
        <b/>
        <sz val="12"/>
        <color theme="1"/>
        <rFont val="Calibri"/>
        <family val="2"/>
        <scheme val="minor"/>
      </rPr>
      <t xml:space="preserve">  valor   FACTURA    49,823.63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2,176.37    usd</t>
    </r>
  </si>
  <si>
    <t>NLSE22-193</t>
  </si>
  <si>
    <r>
      <t xml:space="preserve">Compra de 52,000.00    usd t.c.   19.940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NLSE22-194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--2098912  </t>
    </r>
    <r>
      <rPr>
        <b/>
        <sz val="12"/>
        <color theme="1"/>
        <rFont val="Calibri"/>
        <family val="2"/>
        <scheme val="minor"/>
      </rPr>
      <t xml:space="preserve">  valor   FACTURA    50,616.50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1,383.50   usd</t>
    </r>
  </si>
  <si>
    <t>NLSE22-194</t>
  </si>
  <si>
    <r>
      <t xml:space="preserve">Compra de  50,171.00    usd  tc   19.850     PAGO A TYSON FRESH MEATS. INC     S O   78673    FACTURA    1155179     VALOR FACTURA   50,171.00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</si>
  <si>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78673</t>
  </si>
  <si>
    <r>
      <t xml:space="preserve">Compra de  49,426.61    usd  tc   19.8256     PAGO A TYSON FRESH MEATS. INC     S O   78674    FACTURA    1156799     VALOR FACTURA   49,426.61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</si>
  <si>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78674</t>
  </si>
  <si>
    <r>
      <t>Compra de  54,180.78   usd  tc   19.940     PAGO A TYSON FRESH MEATS. INC     S O   78684    FACTURA    1145927     VALOR FACTURA   54,180.78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</si>
  <si>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78684</t>
  </si>
  <si>
    <r>
      <t xml:space="preserve">Compra de 44,000.00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NLP01-22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--2100355  </t>
    </r>
    <r>
      <rPr>
        <b/>
        <sz val="12"/>
        <color theme="1"/>
        <rFont val="Calibri"/>
        <family val="2"/>
        <scheme val="minor"/>
      </rPr>
      <t xml:space="preserve">  valor   FACTURA    42,926.31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1,073.69    usd</t>
    </r>
  </si>
  <si>
    <t>NLP01-22</t>
  </si>
  <si>
    <r>
      <t xml:space="preserve">Compra de 57,000.00    usd t.c.   19.880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NLP02-22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--2100356  </t>
    </r>
    <r>
      <rPr>
        <b/>
        <sz val="12"/>
        <color theme="1"/>
        <rFont val="Calibri"/>
        <family val="2"/>
        <scheme val="minor"/>
      </rPr>
      <t xml:space="preserve">  valor   FACTURA    56,477.47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 522.53   usd</t>
    </r>
  </si>
  <si>
    <t>NLP02-22</t>
  </si>
  <si>
    <r>
      <t xml:space="preserve">Compra de 48,000.00    usd t.c.   19.960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--2100822  </t>
    </r>
    <r>
      <rPr>
        <b/>
        <sz val="12"/>
        <color theme="1"/>
        <rFont val="Calibri"/>
        <family val="2"/>
        <scheme val="minor"/>
      </rPr>
      <t xml:space="preserve">  valor   FACTURA   48,506.94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506.94   usd</t>
    </r>
  </si>
  <si>
    <t>NLSE22-195</t>
  </si>
  <si>
    <r>
      <t xml:space="preserve">Compra de 48,000.00    usd t.c.   19.840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--2101200  </t>
    </r>
    <r>
      <rPr>
        <b/>
        <sz val="12"/>
        <color theme="1"/>
        <rFont val="Calibri"/>
        <family val="2"/>
        <scheme val="minor"/>
      </rPr>
      <t xml:space="preserve">  valor   FACTURA   48,344.99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344.99   usd</t>
    </r>
  </si>
  <si>
    <t>NLSE22-196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</si>
  <si>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--2101506  </t>
    </r>
    <r>
      <rPr>
        <b/>
        <sz val="12"/>
        <color theme="1"/>
        <rFont val="Calibri"/>
        <family val="2"/>
        <scheme val="minor"/>
      </rPr>
      <t xml:space="preserve">  valor   FACTURA   49,782.46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217.54   usd</t>
    </r>
  </si>
  <si>
    <t>NLSE22-197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</si>
  <si>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--2101507  </t>
    </r>
    <r>
      <rPr>
        <b/>
        <sz val="12"/>
        <color theme="1"/>
        <rFont val="Calibri"/>
        <family val="2"/>
        <scheme val="minor"/>
      </rPr>
      <t xml:space="preserve">  valor   FACTURA   47,733.28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2,266.72   usd</t>
    </r>
  </si>
  <si>
    <t>NLSE22-198</t>
  </si>
  <si>
    <r>
      <t xml:space="preserve">Compra de 43,000.00    usd t.c.   19.835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--2101508  </t>
    </r>
    <r>
      <rPr>
        <b/>
        <sz val="12"/>
        <color theme="1"/>
        <rFont val="Calibri"/>
        <family val="2"/>
        <scheme val="minor"/>
      </rPr>
      <t xml:space="preserve">  valor   FACTURA   46,888.38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3,888.38  usd</t>
    </r>
  </si>
  <si>
    <t>NLSE22-199</t>
  </si>
  <si>
    <r>
      <t xml:space="preserve">Compra de 50,000.00    usd t.c.   19.510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--2104269  </t>
    </r>
    <r>
      <rPr>
        <b/>
        <sz val="12"/>
        <color theme="1"/>
        <rFont val="Calibri"/>
        <family val="2"/>
        <scheme val="minor"/>
      </rPr>
      <t xml:space="preserve">  valor   FACTURA   48,297.87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1,702.13  usd</t>
    </r>
  </si>
  <si>
    <t>NLSE22-203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</si>
  <si>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--2106987  </t>
    </r>
    <r>
      <rPr>
        <b/>
        <sz val="12"/>
        <color theme="1"/>
        <rFont val="Calibri"/>
        <family val="2"/>
        <scheme val="minor"/>
      </rPr>
      <t xml:space="preserve">  valor   FACTURA   50,012.75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987.25  usd</t>
    </r>
  </si>
  <si>
    <t>NLSE22-207</t>
  </si>
  <si>
    <t>E-4274</t>
  </si>
  <si>
    <r>
      <t xml:space="preserve">Compra de  49,917.55    usd  tc   19.340     PAGO A TYSON FRESH MEATS. INC     E-4274       FACTURA    1188463     VALOR FACTURA   49,917.55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</si>
  <si>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51,000.00    usd t.c.   19.740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--2103314  </t>
    </r>
    <r>
      <rPr>
        <b/>
        <sz val="12"/>
        <color theme="1"/>
        <rFont val="Calibri"/>
        <family val="2"/>
        <scheme val="minor"/>
      </rPr>
      <t xml:space="preserve">  valor   FACTURA   48,343.79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1,656.21  usd</t>
    </r>
  </si>
  <si>
    <t>NLSE22-200</t>
  </si>
  <si>
    <r>
      <t xml:space="preserve">Compra de 48,000.00    usd t.c.   19.685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--2103916  </t>
    </r>
    <r>
      <rPr>
        <b/>
        <sz val="12"/>
        <color theme="1"/>
        <rFont val="Calibri"/>
        <family val="2"/>
        <scheme val="minor"/>
      </rPr>
      <t xml:space="preserve">  valor   FACTURA   47,533.53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466.47  usd</t>
    </r>
  </si>
  <si>
    <t>NLSE22-201</t>
  </si>
  <si>
    <r>
      <t xml:space="preserve">Compra de  48,466.73    usd  tc   19.743     PAGO A TYSON FRESH MEATS. INC     S.O  78675       FACTURA    1165651     VALOR FACTURA   48,466.73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</si>
  <si>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78675</t>
  </si>
  <si>
    <r>
      <t xml:space="preserve">Compra de 50,000.00    usd t.c.   19.510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--2104268  </t>
    </r>
    <r>
      <rPr>
        <b/>
        <sz val="12"/>
        <color theme="1"/>
        <rFont val="Calibri"/>
        <family val="2"/>
        <scheme val="minor"/>
      </rPr>
      <t xml:space="preserve">  valor   FACTURA   48,209.82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1,790.18  usd</t>
    </r>
  </si>
  <si>
    <t>NLSE22-202</t>
  </si>
  <si>
    <r>
      <t xml:space="preserve">Compra de  47,207.86    usd  tc   19.505     PAGO A TYSON FRESH MEATS. INC     S.O  78676       FACTURA    1168387     VALOR FACTURA   47,207.86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</si>
  <si>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78676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</si>
  <si>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--2106058  </t>
    </r>
    <r>
      <rPr>
        <b/>
        <sz val="12"/>
        <color theme="1"/>
        <rFont val="Calibri"/>
        <family val="2"/>
        <scheme val="minor"/>
      </rPr>
      <t xml:space="preserve">  valor   FACTURA   50,231.71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5,231.71  usd</t>
    </r>
  </si>
  <si>
    <t>NLSE22-204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</si>
  <si>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--2106136  </t>
    </r>
    <r>
      <rPr>
        <b/>
        <sz val="12"/>
        <color theme="1"/>
        <rFont val="Calibri"/>
        <family val="2"/>
        <scheme val="minor"/>
      </rPr>
      <t xml:space="preserve">  valor   FACTURA   49,815.98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4,815.98  usd</t>
    </r>
  </si>
  <si>
    <t>NLSE22-205</t>
  </si>
  <si>
    <r>
      <t xml:space="preserve">Compra de  47,663.36    usd  tc   19.575     PAGO A TYSON FRESH MEATS. INC     S.O  78677       FACTURA    1176365     VALOR FACTURA   47,663.36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</si>
  <si>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S.O. 78677</t>
  </si>
  <si>
    <t>NLSE22-206</t>
  </si>
  <si>
    <r>
      <t xml:space="preserve">Compra de  47,333.76   usd  tc   19.440     PAGO A TYSON FRESH MEATS. INC     S.O  78678       FACTURA    1177754     VALOR FACTURA   47,333.76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</si>
  <si>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78678</t>
  </si>
  <si>
    <r>
      <t xml:space="preserve">Compra de  47,525.54  usd  tc   19.505     PAGO A TYSON FRESH MEATS. INC     E-4273       FACTURA    1184459     VALOR FACTURA   47,525.54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</si>
  <si>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E-4273</t>
  </si>
  <si>
    <r>
      <t xml:space="preserve">Compra de  46,213.92  usd  tc   19.368     PAGO A TYSON FRESH MEATS. INC     E-4266       FACTURA    1182081     VALOR FACTURA   46,213.92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</si>
  <si>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E-4266</t>
  </si>
  <si>
    <r>
      <t xml:space="preserve">Compra de  52,209.89    usd  tc   19,440     PAGO A TYSON FRESH MEATS. INC     E-4275       FACTURA    1192355     VALOR FACTURA   52,209.89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</si>
  <si>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E-4275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</si>
  <si>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--50,670.99 </t>
    </r>
    <r>
      <rPr>
        <b/>
        <sz val="12"/>
        <color theme="1"/>
        <rFont val="Calibri"/>
        <family val="2"/>
        <scheme val="minor"/>
      </rPr>
      <t xml:space="preserve">  valor   FACTURA   2106137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329.01  usd</t>
    </r>
  </si>
  <si>
    <r>
      <t xml:space="preserve">Compra de 55,000.00    usd t.c.   19.505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--2106988  </t>
    </r>
    <r>
      <rPr>
        <b/>
        <sz val="12"/>
        <color theme="1"/>
        <rFont val="Calibri"/>
        <family val="2"/>
        <scheme val="minor"/>
      </rPr>
      <t xml:space="preserve">  valor   FACTURA  49,552.00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5,448.00  usd</t>
    </r>
  </si>
  <si>
    <t>NLSE22-208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</si>
  <si>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--2108921  </t>
    </r>
    <r>
      <rPr>
        <b/>
        <sz val="12"/>
        <color theme="1"/>
        <rFont val="Calibri"/>
        <family val="2"/>
        <scheme val="minor"/>
      </rPr>
      <t xml:space="preserve">  valor   FACTURA  48,974.83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1,025.17  usd</t>
    </r>
  </si>
  <si>
    <t>NLSE22-210</t>
  </si>
  <si>
    <r>
      <t xml:space="preserve">Compra de 50,000.00    usd t.c.   19.475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--2108922  </t>
    </r>
    <r>
      <rPr>
        <b/>
        <sz val="12"/>
        <color theme="1"/>
        <rFont val="Calibri"/>
        <family val="2"/>
        <scheme val="minor"/>
      </rPr>
      <t xml:space="preserve">  valor   FACTURA  49,193.27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806.73  usd</t>
    </r>
  </si>
  <si>
    <t>NLSE22-211</t>
  </si>
  <si>
    <r>
      <t xml:space="preserve">Compra de 42,000.00    usd t.c.   19.410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--2111540  </t>
    </r>
    <r>
      <rPr>
        <b/>
        <sz val="12"/>
        <color theme="1"/>
        <rFont val="Calibri"/>
        <family val="2"/>
        <scheme val="minor"/>
      </rPr>
      <t xml:space="preserve">  valor   FACTURA  45,575.34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3,575.34  usd</t>
    </r>
  </si>
  <si>
    <t>NLSE22-212</t>
  </si>
  <si>
    <r>
      <t xml:space="preserve">Compra de  48,690.97    usd  tc   19,370     PAGO A TYSON FRESH MEATS. INC     E-4279       FACTURA    1202505     VALOR FACTURA   48,690.97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</si>
  <si>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E-4279</t>
  </si>
  <si>
    <r>
      <t xml:space="preserve">Compra de  44,062.90    usd  tc   19,300     PAGO A TYSON FRESH MEATS. INC     E-4280       FACTURA    1211480    VALOR FACTURA   44,062.90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</si>
  <si>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E-4280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</si>
  <si>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--2108920  </t>
    </r>
    <r>
      <rPr>
        <b/>
        <sz val="12"/>
        <color theme="1"/>
        <rFont val="Calibri"/>
        <family val="2"/>
        <scheme val="minor"/>
      </rPr>
      <t xml:space="preserve">  valor   FACTURA  49,120.45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879.55  usd</t>
    </r>
  </si>
  <si>
    <t>NLSE22-209</t>
  </si>
  <si>
    <r>
      <t xml:space="preserve">Compra de 50,000.00    usd t.c.   19.490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--2108923  </t>
    </r>
    <r>
      <rPr>
        <b/>
        <sz val="12"/>
        <color theme="1"/>
        <rFont val="Calibri"/>
        <family val="2"/>
        <scheme val="minor"/>
      </rPr>
      <t xml:space="preserve">  valor   FACTURA  48,278.56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1,721.44  usd</t>
    </r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</si>
  <si>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--2111044  </t>
    </r>
    <r>
      <rPr>
        <b/>
        <sz val="12"/>
        <color theme="1"/>
        <rFont val="Calibri"/>
        <family val="2"/>
        <scheme val="minor"/>
      </rPr>
      <t xml:space="preserve">  valor   FACTURA  43,549.97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1,450.03  usd</t>
    </r>
  </si>
  <si>
    <t>NLSE22-213</t>
  </si>
  <si>
    <t>NLSE22-215</t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</si>
  <si>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--2111045  </t>
    </r>
    <r>
      <rPr>
        <b/>
        <sz val="12"/>
        <color theme="1"/>
        <rFont val="Calibri"/>
        <family val="2"/>
        <scheme val="minor"/>
      </rPr>
      <t xml:space="preserve">  valor   FACTURA  43,741.62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1,258.38  usd</t>
    </r>
  </si>
  <si>
    <t>NLSE22-214</t>
  </si>
  <si>
    <r>
      <t xml:space="preserve">Compra de  48,976.69    usd  tc   19,410     PAGO A TYSON FRESH MEATS. INC     E-4278       FACTURA    1200108     VALOR FACTURA   48,976.69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</si>
  <si>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E-4278</t>
  </si>
  <si>
    <r>
      <t xml:space="preserve">Compra de 42,000.00    usd t.c.   19.405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--2111874  </t>
    </r>
    <r>
      <rPr>
        <b/>
        <sz val="12"/>
        <color theme="1"/>
        <rFont val="Calibri"/>
        <family val="2"/>
        <scheme val="minor"/>
      </rPr>
      <t xml:space="preserve">  valor   FACTURA  40,887.03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1,112.97  usd</t>
    </r>
  </si>
  <si>
    <t>NLSE22-217</t>
  </si>
  <si>
    <r>
      <t xml:space="preserve">Compra de 42,000.00    usd t.c.   19.405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--2111873  </t>
    </r>
    <r>
      <rPr>
        <b/>
        <sz val="12"/>
        <color theme="1"/>
        <rFont val="Calibri"/>
        <family val="2"/>
        <scheme val="minor"/>
      </rPr>
      <t xml:space="preserve">  valor   FACTURA  40,942.64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1,057.36    usd</t>
    </r>
  </si>
  <si>
    <t>NLSE22-216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</si>
  <si>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--2113851  </t>
    </r>
    <r>
      <rPr>
        <b/>
        <sz val="12"/>
        <color theme="1"/>
        <rFont val="Calibri"/>
        <family val="2"/>
        <scheme val="minor"/>
      </rPr>
      <t xml:space="preserve">  valor   FACTURA  43,121.86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2,878.14  usd</t>
    </r>
  </si>
  <si>
    <t>NLSE22-219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</si>
  <si>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--2114320  </t>
    </r>
    <r>
      <rPr>
        <b/>
        <sz val="12"/>
        <color theme="1"/>
        <rFont val="Calibri"/>
        <family val="2"/>
        <scheme val="minor"/>
      </rPr>
      <t xml:space="preserve">  valor   FACTURA  41,349.55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4,650.45  usd</t>
    </r>
  </si>
  <si>
    <t>NLSE22-218</t>
  </si>
  <si>
    <r>
      <t xml:space="preserve">Compra de 46,000.00    usd t.c.   19.185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--2113852  </t>
    </r>
    <r>
      <rPr>
        <b/>
        <sz val="12"/>
        <color theme="1"/>
        <rFont val="Calibri"/>
        <family val="2"/>
        <scheme val="minor"/>
      </rPr>
      <t xml:space="preserve">  valor   FACTURA  41,091.73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4,908.27  usd</t>
    </r>
  </si>
  <si>
    <t>NLSE22--220</t>
  </si>
  <si>
    <r>
      <t xml:space="preserve">Compra de  43,731.05    usd  tc   19,445     PAGO A TYSON FRESH MEATS. INC     E-4281       FACTURA    1213583    VALOR FACTURA   43,731.05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</si>
  <si>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E-4281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</si>
  <si>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--2114513  </t>
    </r>
    <r>
      <rPr>
        <b/>
        <sz val="12"/>
        <color theme="1"/>
        <rFont val="Calibri"/>
        <family val="2"/>
        <scheme val="minor"/>
      </rPr>
      <t xml:space="preserve">  valor   FACTURA  40,564.53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3,564.53  usd</t>
    </r>
  </si>
  <si>
    <t>NLSE22-222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</si>
  <si>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--2114512  </t>
    </r>
    <r>
      <rPr>
        <b/>
        <sz val="12"/>
        <color theme="1"/>
        <rFont val="Calibri"/>
        <family val="2"/>
        <scheme val="minor"/>
      </rPr>
      <t xml:space="preserve">  valor   FACTURA  40,576.27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3,576.27  usd</t>
    </r>
  </si>
  <si>
    <t>NLSE22-221</t>
  </si>
  <si>
    <r>
      <t xml:space="preserve">Compra de 37,000.00    usd t.c.   19.800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--2114514  </t>
    </r>
    <r>
      <rPr>
        <b/>
        <sz val="12"/>
        <color theme="1"/>
        <rFont val="Calibri"/>
        <family val="2"/>
        <scheme val="minor"/>
      </rPr>
      <t xml:space="preserve">  valor   FACTURA  40,672.07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3,672.07  usd</t>
    </r>
  </si>
  <si>
    <r>
      <t xml:space="preserve">Compra de  42,254.91    usd  tc   19,790     PAGO A TYSON FRESH MEATS. INC     E-4282       FACTURA    1219005    VALOR FACTURA   42,254.91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</si>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</sst>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CC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15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0" fontId="16" fillId="34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22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16" fillId="43" borderId="21" xfId="0" applyFont="1" applyFill="1" applyBorder="1" applyAlignment="1">
      <alignment horizontal="left" vertical="center" wrapText="1"/>
    </xf>
    <xf numFmtId="0" fontId="16" fillId="43" borderId="34" xfId="0" applyFont="1" applyFill="1" applyBorder="1" applyAlignment="1">
      <alignment vertical="center" wrapText="1"/>
    </xf>
    <xf numFmtId="0" fontId="16" fillId="44" borderId="21" xfId="0" applyFont="1" applyFill="1" applyBorder="1" applyAlignment="1">
      <alignment horizontal="left" vertical="center" wrapText="1"/>
    </xf>
    <xf numFmtId="0" fontId="16" fillId="44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CC"/>
      <color rgb="FFFF5050"/>
      <color rgb="FFCC3399"/>
      <color rgb="FFCC00CC"/>
      <color rgb="FFCCCC00"/>
      <color rgb="FF990033"/>
      <color rgb="FFCC99FF"/>
      <color rgb="FF66FFCC"/>
      <color rgb="FF66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588</xdr:row>
      <xdr:rowOff>114300</xdr:rowOff>
    </xdr:from>
    <xdr:to>
      <xdr:col>10</xdr:col>
      <xdr:colOff>695325</xdr:colOff>
      <xdr:row>593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589</xdr:row>
      <xdr:rowOff>47625</xdr:rowOff>
    </xdr:from>
    <xdr:to>
      <xdr:col>10</xdr:col>
      <xdr:colOff>790575</xdr:colOff>
      <xdr:row>594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90" t="s">
        <v>8</v>
      </c>
      <c r="G1" s="490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86">
        <f>SUM(J3:J180)</f>
        <v>2999.9999999999864</v>
      </c>
      <c r="J181" s="487"/>
      <c r="K181"/>
    </row>
    <row r="182" spans="1:11" ht="15.75" thickBot="1" x14ac:dyDescent="0.3">
      <c r="I182" s="488"/>
      <c r="J182" s="489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90" t="s">
        <v>181</v>
      </c>
      <c r="G1" s="490"/>
      <c r="H1" s="490"/>
      <c r="I1" s="490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86">
        <f>SUM(J3:J414)</f>
        <v>34203.089999999982</v>
      </c>
      <c r="J415" s="487"/>
      <c r="K415"/>
    </row>
    <row r="416" spans="2:11" ht="15.75" thickBot="1" x14ac:dyDescent="0.3">
      <c r="I416" s="488"/>
      <c r="J416" s="489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90" t="s">
        <v>628</v>
      </c>
      <c r="F1" s="490"/>
      <c r="G1" s="490"/>
      <c r="H1" s="490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93" t="s">
        <v>638</v>
      </c>
      <c r="G551" s="494"/>
      <c r="H551" s="491">
        <f>SUM(I3:I550)</f>
        <v>-1923.8799999999865</v>
      </c>
      <c r="I551" s="487"/>
    </row>
    <row r="552" spans="1:11" ht="15.75" customHeight="1" thickBot="1" x14ac:dyDescent="0.3">
      <c r="A552" s="2"/>
      <c r="D552" s="42"/>
      <c r="E552" s="51"/>
      <c r="F552" s="495"/>
      <c r="G552" s="496"/>
      <c r="H552" s="492"/>
      <c r="I552" s="489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1002"/>
  <sheetViews>
    <sheetView tabSelected="1" topLeftCell="A976" zoomScale="115" zoomScaleNormal="115" workbookViewId="0">
      <selection activeCell="B977" sqref="B977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97" t="s">
        <v>1315</v>
      </c>
      <c r="F1" s="497"/>
      <c r="G1" s="497"/>
      <c r="H1" s="497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998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998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31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997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63" x14ac:dyDescent="0.25">
      <c r="A927" s="371">
        <v>44824</v>
      </c>
      <c r="B927" s="473" t="s">
        <v>4156</v>
      </c>
      <c r="C927" s="474" t="s">
        <v>2934</v>
      </c>
      <c r="D927" s="85" t="s">
        <v>4157</v>
      </c>
      <c r="E927" s="382">
        <v>1037504</v>
      </c>
      <c r="F927" s="383">
        <v>2087217</v>
      </c>
      <c r="G927" s="374">
        <v>50114.57</v>
      </c>
      <c r="H927" s="374">
        <v>52000</v>
      </c>
      <c r="I927" s="429">
        <f t="shared" si="36"/>
        <v>1885.4300000000003</v>
      </c>
      <c r="J927" s="388">
        <f t="shared" si="35"/>
        <v>5171.0399999999572</v>
      </c>
    </row>
    <row r="928" spans="1:10" ht="63" x14ac:dyDescent="0.25">
      <c r="A928" s="371">
        <v>44824</v>
      </c>
      <c r="B928" s="473" t="s">
        <v>4154</v>
      </c>
      <c r="C928" s="474" t="s">
        <v>2934</v>
      </c>
      <c r="D928" s="85" t="s">
        <v>4155</v>
      </c>
      <c r="E928" s="382">
        <v>1037504</v>
      </c>
      <c r="F928" s="383">
        <v>2087805</v>
      </c>
      <c r="G928" s="374">
        <v>50245.91</v>
      </c>
      <c r="H928" s="374">
        <v>52000</v>
      </c>
      <c r="I928" s="429">
        <f t="shared" si="36"/>
        <v>1754.0899999999965</v>
      </c>
      <c r="J928" s="388">
        <f t="shared" si="35"/>
        <v>6925.1299999999537</v>
      </c>
    </row>
    <row r="929" spans="1:10" ht="63" x14ac:dyDescent="0.25">
      <c r="A929" s="371">
        <v>44826</v>
      </c>
      <c r="B929" s="473" t="s">
        <v>4158</v>
      </c>
      <c r="C929" s="474" t="s">
        <v>2934</v>
      </c>
      <c r="D929" s="85" t="s">
        <v>4159</v>
      </c>
      <c r="E929" s="382">
        <v>994000</v>
      </c>
      <c r="F929" s="383">
        <v>2087218</v>
      </c>
      <c r="G929" s="374">
        <v>49799.75</v>
      </c>
      <c r="H929" s="374">
        <v>50000</v>
      </c>
      <c r="I929" s="429">
        <f t="shared" si="36"/>
        <v>200.25</v>
      </c>
      <c r="J929" s="388">
        <f t="shared" si="35"/>
        <v>7125.3799999999537</v>
      </c>
    </row>
    <row r="930" spans="1:10" ht="63" x14ac:dyDescent="0.25">
      <c r="A930" s="371">
        <v>44827</v>
      </c>
      <c r="B930" s="473" t="s">
        <v>4142</v>
      </c>
      <c r="C930" s="463" t="s">
        <v>2798</v>
      </c>
      <c r="D930" s="85" t="s">
        <v>4143</v>
      </c>
      <c r="E930" s="382">
        <v>971040</v>
      </c>
      <c r="F930" s="383">
        <v>288051</v>
      </c>
      <c r="G930" s="374">
        <v>49617.93</v>
      </c>
      <c r="H930" s="374">
        <v>48000</v>
      </c>
      <c r="I930" s="429">
        <f t="shared" si="36"/>
        <v>-1617.9300000000003</v>
      </c>
      <c r="J930" s="388">
        <f t="shared" si="35"/>
        <v>5507.4499999999534</v>
      </c>
    </row>
    <row r="931" spans="1:10" ht="63" x14ac:dyDescent="0.25">
      <c r="A931" s="371">
        <v>44830</v>
      </c>
      <c r="B931" s="473" t="s">
        <v>4144</v>
      </c>
      <c r="C931" s="463" t="s">
        <v>2798</v>
      </c>
      <c r="D931" s="85" t="s">
        <v>4145</v>
      </c>
      <c r="E931" s="382">
        <v>980160</v>
      </c>
      <c r="F931" s="383">
        <v>2088308</v>
      </c>
      <c r="G931" s="374">
        <v>49380.41</v>
      </c>
      <c r="H931" s="374">
        <v>48000</v>
      </c>
      <c r="I931" s="429">
        <f t="shared" si="36"/>
        <v>-1380.4100000000035</v>
      </c>
      <c r="J931" s="388">
        <f t="shared" si="35"/>
        <v>4127.0399999999499</v>
      </c>
    </row>
    <row r="932" spans="1:10" ht="63" x14ac:dyDescent="0.25">
      <c r="A932" s="371">
        <v>44831</v>
      </c>
      <c r="B932" s="473" t="s">
        <v>4146</v>
      </c>
      <c r="C932" s="463" t="s">
        <v>2798</v>
      </c>
      <c r="D932" s="85" t="s">
        <v>4147</v>
      </c>
      <c r="E932" s="382">
        <v>996660</v>
      </c>
      <c r="F932" s="383">
        <v>2089822</v>
      </c>
      <c r="G932" s="374">
        <v>49724.65</v>
      </c>
      <c r="H932" s="374">
        <v>49000</v>
      </c>
      <c r="I932" s="429">
        <f t="shared" si="36"/>
        <v>-724.65000000000146</v>
      </c>
      <c r="J932" s="388">
        <f t="shared" ref="J932:J997" si="37">J931+I932</f>
        <v>3402.3899999999485</v>
      </c>
    </row>
    <row r="933" spans="1:10" ht="63" x14ac:dyDescent="0.25">
      <c r="A933" s="371">
        <v>44831</v>
      </c>
      <c r="B933" s="473" t="s">
        <v>4148</v>
      </c>
      <c r="C933" s="463" t="s">
        <v>2798</v>
      </c>
      <c r="D933" s="85" t="s">
        <v>4149</v>
      </c>
      <c r="E933" s="382">
        <v>996660</v>
      </c>
      <c r="F933" s="383">
        <v>2089821</v>
      </c>
      <c r="G933" s="374">
        <v>49273.13</v>
      </c>
      <c r="H933" s="374">
        <v>49000</v>
      </c>
      <c r="I933" s="429">
        <f t="shared" si="36"/>
        <v>-273.12999999999738</v>
      </c>
      <c r="J933" s="388">
        <f t="shared" si="37"/>
        <v>3129.2599999999511</v>
      </c>
    </row>
    <row r="934" spans="1:10" ht="63" x14ac:dyDescent="0.25">
      <c r="A934" s="371">
        <v>44833</v>
      </c>
      <c r="B934" s="473" t="s">
        <v>4161</v>
      </c>
      <c r="C934" s="463" t="s">
        <v>2798</v>
      </c>
      <c r="D934" s="85" t="s">
        <v>4160</v>
      </c>
      <c r="E934" s="382">
        <v>1008650</v>
      </c>
      <c r="F934" s="383">
        <v>2090454</v>
      </c>
      <c r="G934" s="374">
        <v>49026.12</v>
      </c>
      <c r="H934" s="374">
        <v>50000</v>
      </c>
      <c r="I934" s="429">
        <f t="shared" si="36"/>
        <v>973.87999999999738</v>
      </c>
      <c r="J934" s="388">
        <f t="shared" si="37"/>
        <v>4103.1399999999485</v>
      </c>
    </row>
    <row r="935" spans="1:10" ht="63" x14ac:dyDescent="0.25">
      <c r="A935" s="371">
        <v>44834</v>
      </c>
      <c r="B935" s="473" t="s">
        <v>4162</v>
      </c>
      <c r="C935" s="463" t="s">
        <v>2798</v>
      </c>
      <c r="D935" s="85" t="s">
        <v>4163</v>
      </c>
      <c r="E935" s="382">
        <v>1006500</v>
      </c>
      <c r="F935" s="383">
        <v>2090791</v>
      </c>
      <c r="G935" s="374">
        <v>48894.964</v>
      </c>
      <c r="H935" s="374">
        <v>50000</v>
      </c>
      <c r="I935" s="429">
        <f t="shared" si="36"/>
        <v>1105.0360000000001</v>
      </c>
      <c r="J935" s="388">
        <f t="shared" si="37"/>
        <v>5208.1759999999485</v>
      </c>
    </row>
    <row r="936" spans="1:10" ht="63" x14ac:dyDescent="0.25">
      <c r="A936" s="371">
        <v>44838</v>
      </c>
      <c r="B936" s="262" t="s">
        <v>4168</v>
      </c>
      <c r="C936" s="474" t="s">
        <v>2934</v>
      </c>
      <c r="D936" s="85" t="s">
        <v>4169</v>
      </c>
      <c r="E936" s="382">
        <v>978775</v>
      </c>
      <c r="F936" s="383">
        <v>2092736</v>
      </c>
      <c r="G936" s="374">
        <v>51749.84</v>
      </c>
      <c r="H936" s="374">
        <v>49000</v>
      </c>
      <c r="I936" s="429">
        <f t="shared" si="36"/>
        <v>-2749.8399999999965</v>
      </c>
      <c r="J936" s="388">
        <f t="shared" si="37"/>
        <v>2458.335999999952</v>
      </c>
    </row>
    <row r="937" spans="1:10" ht="63" x14ac:dyDescent="0.25">
      <c r="A937" s="371">
        <v>44838</v>
      </c>
      <c r="B937" s="262" t="s">
        <v>4166</v>
      </c>
      <c r="C937" s="474" t="s">
        <v>2934</v>
      </c>
      <c r="D937" s="85" t="s">
        <v>4167</v>
      </c>
      <c r="E937" s="382">
        <v>978775</v>
      </c>
      <c r="F937" s="383">
        <v>2092737</v>
      </c>
      <c r="G937" s="374">
        <v>50415.94</v>
      </c>
      <c r="H937" s="374">
        <v>49000</v>
      </c>
      <c r="I937" s="429">
        <f t="shared" si="36"/>
        <v>-1415.9400000000023</v>
      </c>
      <c r="J937" s="388">
        <f t="shared" si="37"/>
        <v>1042.3959999999497</v>
      </c>
    </row>
    <row r="938" spans="1:10" ht="63" x14ac:dyDescent="0.25">
      <c r="A938" s="371">
        <v>44841</v>
      </c>
      <c r="B938" s="262" t="s">
        <v>4172</v>
      </c>
      <c r="C938" s="474" t="s">
        <v>2934</v>
      </c>
      <c r="D938" s="85" t="s">
        <v>4173</v>
      </c>
      <c r="E938" s="382">
        <v>1023570</v>
      </c>
      <c r="F938" s="383">
        <v>2092738</v>
      </c>
      <c r="G938" s="374">
        <v>52511.71</v>
      </c>
      <c r="H938" s="374">
        <v>51000</v>
      </c>
      <c r="I938" s="429">
        <f t="shared" si="36"/>
        <v>-1511.7099999999991</v>
      </c>
      <c r="J938" s="388">
        <f t="shared" si="37"/>
        <v>-469.31400000004942</v>
      </c>
    </row>
    <row r="939" spans="1:10" ht="63" x14ac:dyDescent="0.25">
      <c r="A939" s="371">
        <v>44841</v>
      </c>
      <c r="B939" s="262" t="s">
        <v>4164</v>
      </c>
      <c r="C939" s="463" t="s">
        <v>2798</v>
      </c>
      <c r="D939" s="85" t="s">
        <v>4165</v>
      </c>
      <c r="E939" s="382">
        <v>1042600</v>
      </c>
      <c r="F939" s="383">
        <v>2093537</v>
      </c>
      <c r="G939" s="374">
        <v>51966.07</v>
      </c>
      <c r="H939" s="374">
        <v>52000</v>
      </c>
      <c r="I939" s="429">
        <f t="shared" si="36"/>
        <v>33.930000000000291</v>
      </c>
      <c r="J939" s="388">
        <f t="shared" si="37"/>
        <v>-435.38400000004913</v>
      </c>
    </row>
    <row r="940" spans="1:10" ht="63" x14ac:dyDescent="0.25">
      <c r="A940" s="371">
        <v>44845</v>
      </c>
      <c r="B940" s="262" t="s">
        <v>4182</v>
      </c>
      <c r="C940" s="474" t="s">
        <v>2934</v>
      </c>
      <c r="D940" s="85" t="s">
        <v>4183</v>
      </c>
      <c r="E940" s="382">
        <v>1098900</v>
      </c>
      <c r="F940" s="383">
        <v>2093538</v>
      </c>
      <c r="G940" s="374">
        <v>51862.11</v>
      </c>
      <c r="H940" s="374">
        <v>55000</v>
      </c>
      <c r="I940" s="429">
        <f t="shared" si="36"/>
        <v>3137.8899999999994</v>
      </c>
      <c r="J940" s="388">
        <f t="shared" si="37"/>
        <v>2702.5059999999503</v>
      </c>
    </row>
    <row r="941" spans="1:10" ht="63" x14ac:dyDescent="0.25">
      <c r="A941" s="371">
        <v>44845</v>
      </c>
      <c r="B941" s="262" t="s">
        <v>4176</v>
      </c>
      <c r="C941" s="463" t="s">
        <v>2798</v>
      </c>
      <c r="D941" s="85" t="s">
        <v>4177</v>
      </c>
      <c r="E941" s="382">
        <v>1039220</v>
      </c>
      <c r="F941" s="383">
        <v>2095478</v>
      </c>
      <c r="G941" s="374">
        <v>55553.29</v>
      </c>
      <c r="H941" s="374">
        <v>52000</v>
      </c>
      <c r="I941" s="429">
        <f t="shared" si="36"/>
        <v>-3553.2900000000009</v>
      </c>
      <c r="J941" s="388">
        <f t="shared" si="37"/>
        <v>-850.78400000005058</v>
      </c>
    </row>
    <row r="942" spans="1:10" ht="63" x14ac:dyDescent="0.25">
      <c r="A942" s="371">
        <v>44846</v>
      </c>
      <c r="B942" s="262" t="s">
        <v>4178</v>
      </c>
      <c r="C942" s="463" t="s">
        <v>2798</v>
      </c>
      <c r="D942" s="85" t="s">
        <v>4179</v>
      </c>
      <c r="E942" s="382">
        <v>1042600</v>
      </c>
      <c r="F942" s="383">
        <v>2095479</v>
      </c>
      <c r="G942" s="374">
        <v>55544</v>
      </c>
      <c r="H942" s="374">
        <v>52000</v>
      </c>
      <c r="I942" s="429">
        <f t="shared" si="36"/>
        <v>-3544</v>
      </c>
      <c r="J942" s="388">
        <f t="shared" si="37"/>
        <v>-4394.7840000000506</v>
      </c>
    </row>
    <row r="943" spans="1:10" ht="63" x14ac:dyDescent="0.25">
      <c r="A943" s="371">
        <v>44847</v>
      </c>
      <c r="B943" s="262" t="s">
        <v>4184</v>
      </c>
      <c r="C943" s="474" t="s">
        <v>2934</v>
      </c>
      <c r="D943" s="85" t="s">
        <v>4185</v>
      </c>
      <c r="E943" s="382">
        <v>1159420</v>
      </c>
      <c r="F943" s="383">
        <v>2095480</v>
      </c>
      <c r="G943" s="374">
        <v>53396.1</v>
      </c>
      <c r="H943" s="374">
        <v>58000</v>
      </c>
      <c r="I943" s="429">
        <f t="shared" si="36"/>
        <v>4603.9000000000015</v>
      </c>
      <c r="J943" s="388">
        <f t="shared" si="37"/>
        <v>209.11599999995087</v>
      </c>
    </row>
    <row r="944" spans="1:10" ht="63" x14ac:dyDescent="0.25">
      <c r="A944" s="371">
        <v>44848</v>
      </c>
      <c r="B944" s="262" t="s">
        <v>4190</v>
      </c>
      <c r="C944" s="474" t="s">
        <v>2934</v>
      </c>
      <c r="D944" s="85" t="s">
        <v>4191</v>
      </c>
      <c r="E944" s="382">
        <v>1144275</v>
      </c>
      <c r="F944" s="383">
        <v>2096816</v>
      </c>
      <c r="G944" s="374">
        <v>53350.05</v>
      </c>
      <c r="H944" s="374">
        <v>57000</v>
      </c>
      <c r="I944" s="429">
        <f t="shared" si="36"/>
        <v>3649.9499999999971</v>
      </c>
      <c r="J944" s="388">
        <f t="shared" si="37"/>
        <v>3859.065999999948</v>
      </c>
    </row>
    <row r="945" spans="1:10" ht="63" x14ac:dyDescent="0.25">
      <c r="A945" s="371">
        <v>44851</v>
      </c>
      <c r="B945" s="262" t="s">
        <v>4192</v>
      </c>
      <c r="C945" s="474" t="s">
        <v>2934</v>
      </c>
      <c r="D945" s="85" t="s">
        <v>4193</v>
      </c>
      <c r="E945" s="382">
        <v>1140570</v>
      </c>
      <c r="F945" s="383">
        <v>2096749</v>
      </c>
      <c r="G945" s="374">
        <v>52452.76</v>
      </c>
      <c r="H945" s="374">
        <v>57000</v>
      </c>
      <c r="I945" s="429">
        <f t="shared" si="36"/>
        <v>4547.239999999998</v>
      </c>
      <c r="J945" s="388">
        <f t="shared" si="37"/>
        <v>8406.3059999999459</v>
      </c>
    </row>
    <row r="946" spans="1:10" ht="63" x14ac:dyDescent="0.25">
      <c r="A946" s="371">
        <v>44852</v>
      </c>
      <c r="B946" s="262" t="s">
        <v>4194</v>
      </c>
      <c r="C946" s="474" t="s">
        <v>2934</v>
      </c>
      <c r="D946" s="85" t="s">
        <v>4195</v>
      </c>
      <c r="E946" s="382">
        <v>960480</v>
      </c>
      <c r="F946" s="383">
        <v>2098077</v>
      </c>
      <c r="G946" s="374">
        <v>51950.06</v>
      </c>
      <c r="H946" s="374">
        <v>48000</v>
      </c>
      <c r="I946" s="429">
        <f t="shared" si="36"/>
        <v>-3950.0599999999977</v>
      </c>
      <c r="J946" s="388">
        <f t="shared" si="37"/>
        <v>4456.2459999999483</v>
      </c>
    </row>
    <row r="947" spans="1:10" ht="63" x14ac:dyDescent="0.25">
      <c r="A947" s="371">
        <v>44854</v>
      </c>
      <c r="B947" s="262" t="s">
        <v>4196</v>
      </c>
      <c r="C947" s="474" t="s">
        <v>2934</v>
      </c>
      <c r="D947" s="85" t="s">
        <v>4197</v>
      </c>
      <c r="E947" s="382">
        <v>983920</v>
      </c>
      <c r="F947" s="383">
        <v>2098171</v>
      </c>
      <c r="G947" s="374">
        <v>50514.62</v>
      </c>
      <c r="H947" s="374">
        <v>49000</v>
      </c>
      <c r="I947" s="429">
        <f t="shared" si="36"/>
        <v>-1514.6200000000026</v>
      </c>
      <c r="J947" s="388">
        <f t="shared" si="37"/>
        <v>2941.6259999999456</v>
      </c>
    </row>
    <row r="948" spans="1:10" ht="63" x14ac:dyDescent="0.25">
      <c r="A948" s="371">
        <v>44855</v>
      </c>
      <c r="B948" s="262" t="s">
        <v>4198</v>
      </c>
      <c r="C948" s="474" t="s">
        <v>2934</v>
      </c>
      <c r="D948" s="85" t="s">
        <v>4199</v>
      </c>
      <c r="E948" s="382">
        <v>1040520</v>
      </c>
      <c r="F948" s="383">
        <v>2098911</v>
      </c>
      <c r="G948" s="374">
        <v>49823.63</v>
      </c>
      <c r="H948" s="374">
        <v>52000</v>
      </c>
      <c r="I948" s="429">
        <f t="shared" si="36"/>
        <v>2176.3700000000026</v>
      </c>
      <c r="J948" s="388">
        <f t="shared" si="37"/>
        <v>5117.9959999999483</v>
      </c>
    </row>
    <row r="949" spans="1:10" ht="63" x14ac:dyDescent="0.25">
      <c r="A949" s="371">
        <v>44855</v>
      </c>
      <c r="B949" s="262" t="s">
        <v>4208</v>
      </c>
      <c r="C949" s="474" t="s">
        <v>2934</v>
      </c>
      <c r="D949" s="481" t="s">
        <v>4209</v>
      </c>
      <c r="E949" s="382">
        <v>880440</v>
      </c>
      <c r="F949" s="383">
        <v>2100355</v>
      </c>
      <c r="G949" s="374">
        <v>42926.31</v>
      </c>
      <c r="H949" s="374">
        <v>44000</v>
      </c>
      <c r="I949" s="429">
        <f t="shared" si="36"/>
        <v>1073.6900000000023</v>
      </c>
      <c r="J949" s="388"/>
    </row>
    <row r="950" spans="1:10" ht="63" x14ac:dyDescent="0.25">
      <c r="A950" s="371">
        <v>44858</v>
      </c>
      <c r="B950" s="262" t="s">
        <v>4200</v>
      </c>
      <c r="C950" s="463" t="s">
        <v>2798</v>
      </c>
      <c r="D950" s="85" t="s">
        <v>4201</v>
      </c>
      <c r="E950" s="382">
        <v>1036880</v>
      </c>
      <c r="F950" s="383">
        <v>2098912</v>
      </c>
      <c r="G950" s="374">
        <v>50616.5</v>
      </c>
      <c r="H950" s="374">
        <v>52000</v>
      </c>
      <c r="I950" s="429">
        <f t="shared" si="36"/>
        <v>1383.5</v>
      </c>
      <c r="J950" s="388">
        <f>J948+I950</f>
        <v>6501.4959999999483</v>
      </c>
    </row>
    <row r="951" spans="1:10" ht="63" x14ac:dyDescent="0.25">
      <c r="A951" s="371">
        <v>44859</v>
      </c>
      <c r="B951" s="262" t="s">
        <v>4210</v>
      </c>
      <c r="C951" s="474" t="s">
        <v>2934</v>
      </c>
      <c r="D951" s="481" t="s">
        <v>4211</v>
      </c>
      <c r="E951" s="382">
        <v>1133160</v>
      </c>
      <c r="F951" s="383">
        <v>2100356</v>
      </c>
      <c r="G951" s="374">
        <v>56477.47</v>
      </c>
      <c r="H951" s="374">
        <v>57000</v>
      </c>
      <c r="I951" s="429">
        <f t="shared" ref="I951:I993" si="38">H951-G951</f>
        <v>522.52999999999884</v>
      </c>
      <c r="J951" s="388">
        <f t="shared" ref="J951:J993" si="39">J950+I951</f>
        <v>7024.0259999999471</v>
      </c>
    </row>
    <row r="952" spans="1:10" ht="63" x14ac:dyDescent="0.25">
      <c r="A952" s="371">
        <v>44859</v>
      </c>
      <c r="B952" s="262" t="s">
        <v>4212</v>
      </c>
      <c r="C952" s="463" t="s">
        <v>2798</v>
      </c>
      <c r="D952" s="480" t="s">
        <v>4213</v>
      </c>
      <c r="E952" s="382">
        <v>958080</v>
      </c>
      <c r="F952" s="383">
        <v>2100822</v>
      </c>
      <c r="G952" s="374">
        <v>48506.94</v>
      </c>
      <c r="H952" s="374">
        <v>48000</v>
      </c>
      <c r="I952" s="429">
        <f t="shared" si="38"/>
        <v>-506.94000000000233</v>
      </c>
      <c r="J952" s="388">
        <f t="shared" si="39"/>
        <v>6517.0859999999448</v>
      </c>
    </row>
    <row r="953" spans="1:10" ht="63" x14ac:dyDescent="0.25">
      <c r="A953" s="371">
        <v>44860</v>
      </c>
      <c r="B953" s="262" t="s">
        <v>4214</v>
      </c>
      <c r="C953" s="463" t="s">
        <v>2798</v>
      </c>
      <c r="D953" s="85" t="s">
        <v>4215</v>
      </c>
      <c r="E953" s="382">
        <v>952320</v>
      </c>
      <c r="F953" s="383">
        <v>2101200</v>
      </c>
      <c r="G953" s="374">
        <v>48344.99</v>
      </c>
      <c r="H953" s="374">
        <v>48000</v>
      </c>
      <c r="I953" s="429">
        <f t="shared" si="38"/>
        <v>-344.98999999999796</v>
      </c>
      <c r="J953" s="388">
        <f t="shared" si="39"/>
        <v>6172.0959999999468</v>
      </c>
    </row>
    <row r="954" spans="1:10" ht="63" x14ac:dyDescent="0.25">
      <c r="A954" s="371">
        <v>44862</v>
      </c>
      <c r="B954" s="262" t="s">
        <v>4216</v>
      </c>
      <c r="C954" s="474" t="s">
        <v>2934</v>
      </c>
      <c r="D954" s="85" t="s">
        <v>4217</v>
      </c>
      <c r="E954" s="382">
        <v>992750</v>
      </c>
      <c r="F954" s="383">
        <v>2101506</v>
      </c>
      <c r="G954" s="374">
        <v>49782.46</v>
      </c>
      <c r="H954" s="374">
        <v>50000</v>
      </c>
      <c r="I954" s="429">
        <f t="shared" si="38"/>
        <v>217.54000000000087</v>
      </c>
      <c r="J954" s="388">
        <f t="shared" si="39"/>
        <v>6389.6359999999477</v>
      </c>
    </row>
    <row r="955" spans="1:10" ht="63" x14ac:dyDescent="0.25">
      <c r="A955" s="371">
        <v>44862</v>
      </c>
      <c r="B955" s="262" t="s">
        <v>4218</v>
      </c>
      <c r="C955" s="474" t="s">
        <v>2934</v>
      </c>
      <c r="D955" s="85" t="s">
        <v>4219</v>
      </c>
      <c r="E955" s="382">
        <v>992750</v>
      </c>
      <c r="F955" s="383">
        <v>2101507</v>
      </c>
      <c r="G955" s="374">
        <v>47733.279999999999</v>
      </c>
      <c r="H955" s="374">
        <v>50000</v>
      </c>
      <c r="I955" s="429">
        <f t="shared" si="38"/>
        <v>2266.7200000000012</v>
      </c>
      <c r="J955" s="388">
        <f t="shared" si="39"/>
        <v>8656.3559999999488</v>
      </c>
    </row>
    <row r="956" spans="1:10" ht="63" x14ac:dyDescent="0.25">
      <c r="A956" s="371">
        <v>44862</v>
      </c>
      <c r="B956" s="262" t="s">
        <v>4220</v>
      </c>
      <c r="C956" s="463" t="s">
        <v>2798</v>
      </c>
      <c r="D956" s="85" t="s">
        <v>4221</v>
      </c>
      <c r="E956" s="382">
        <v>852905</v>
      </c>
      <c r="F956" s="383">
        <v>2101508</v>
      </c>
      <c r="G956" s="374">
        <v>46888.38</v>
      </c>
      <c r="H956" s="374">
        <v>43000</v>
      </c>
      <c r="I956" s="429">
        <f t="shared" si="38"/>
        <v>-3888.3799999999974</v>
      </c>
      <c r="J956" s="388">
        <f t="shared" si="39"/>
        <v>4767.9759999999515</v>
      </c>
    </row>
    <row r="957" spans="1:10" ht="63" x14ac:dyDescent="0.25">
      <c r="A957" s="371">
        <v>44866</v>
      </c>
      <c r="B957" s="482" t="s">
        <v>4228</v>
      </c>
      <c r="C957" s="474" t="s">
        <v>2934</v>
      </c>
      <c r="D957" s="85" t="s">
        <v>4229</v>
      </c>
      <c r="E957" s="382">
        <v>1006740</v>
      </c>
      <c r="F957" s="383">
        <v>2103314</v>
      </c>
      <c r="G957" s="374">
        <v>48343.79</v>
      </c>
      <c r="H957" s="374">
        <v>51000</v>
      </c>
      <c r="I957" s="429">
        <f t="shared" si="38"/>
        <v>2656.2099999999991</v>
      </c>
      <c r="J957" s="388">
        <f t="shared" si="39"/>
        <v>7424.1859999999506</v>
      </c>
    </row>
    <row r="958" spans="1:10" ht="63" x14ac:dyDescent="0.25">
      <c r="A958" s="371">
        <v>44868</v>
      </c>
      <c r="B958" s="482" t="s">
        <v>4230</v>
      </c>
      <c r="C958" s="474" t="s">
        <v>2934</v>
      </c>
      <c r="D958" s="85" t="s">
        <v>4231</v>
      </c>
      <c r="E958" s="382">
        <v>944880</v>
      </c>
      <c r="F958" s="383">
        <v>2103916</v>
      </c>
      <c r="G958" s="374">
        <v>47533.53</v>
      </c>
      <c r="H958" s="374">
        <v>48000</v>
      </c>
      <c r="I958" s="429">
        <f t="shared" si="38"/>
        <v>466.47000000000116</v>
      </c>
      <c r="J958" s="388">
        <f t="shared" si="39"/>
        <v>7890.6559999999517</v>
      </c>
    </row>
    <row r="959" spans="1:10" ht="63" x14ac:dyDescent="0.25">
      <c r="A959" s="371">
        <v>44869</v>
      </c>
      <c r="B959" s="482" t="s">
        <v>4234</v>
      </c>
      <c r="C959" s="474" t="s">
        <v>2934</v>
      </c>
      <c r="D959" s="85" t="s">
        <v>4235</v>
      </c>
      <c r="E959" s="382">
        <v>975500</v>
      </c>
      <c r="F959" s="383">
        <v>2104268</v>
      </c>
      <c r="G959" s="374">
        <v>48209.82</v>
      </c>
      <c r="H959" s="374">
        <v>50000</v>
      </c>
      <c r="I959" s="429">
        <f t="shared" si="38"/>
        <v>1790.1800000000003</v>
      </c>
      <c r="J959" s="388">
        <f t="shared" si="39"/>
        <v>9680.835999999952</v>
      </c>
    </row>
    <row r="960" spans="1:10" ht="63" x14ac:dyDescent="0.25">
      <c r="A960" s="371">
        <v>44869</v>
      </c>
      <c r="B960" s="482" t="s">
        <v>4222</v>
      </c>
      <c r="C960" s="463" t="s">
        <v>2798</v>
      </c>
      <c r="D960" s="85" t="s">
        <v>4223</v>
      </c>
      <c r="E960" s="382">
        <v>975500</v>
      </c>
      <c r="F960" s="383">
        <v>2104269</v>
      </c>
      <c r="G960" s="374">
        <v>48297.87</v>
      </c>
      <c r="H960" s="374">
        <v>50000</v>
      </c>
      <c r="I960" s="429">
        <f t="shared" si="38"/>
        <v>1702.1299999999974</v>
      </c>
      <c r="J960" s="388">
        <f t="shared" si="39"/>
        <v>11382.965999999949</v>
      </c>
    </row>
    <row r="961" spans="1:10" ht="63" x14ac:dyDescent="0.25">
      <c r="A961" s="371">
        <v>44873</v>
      </c>
      <c r="B961" s="482" t="s">
        <v>4238</v>
      </c>
      <c r="C961" s="474" t="s">
        <v>2934</v>
      </c>
      <c r="D961" s="85" t="s">
        <v>4239</v>
      </c>
      <c r="E961" s="382">
        <v>876870</v>
      </c>
      <c r="F961" s="383">
        <v>2106058</v>
      </c>
      <c r="G961" s="374">
        <v>50231.71</v>
      </c>
      <c r="H961" s="374">
        <v>45000</v>
      </c>
      <c r="I961" s="429">
        <f t="shared" si="38"/>
        <v>-5231.7099999999991</v>
      </c>
      <c r="J961" s="388">
        <f t="shared" si="39"/>
        <v>6151.2559999999503</v>
      </c>
    </row>
    <row r="962" spans="1:10" ht="63" x14ac:dyDescent="0.25">
      <c r="A962" s="371">
        <v>44873</v>
      </c>
      <c r="B962" s="482" t="s">
        <v>4240</v>
      </c>
      <c r="C962" s="474" t="s">
        <v>2934</v>
      </c>
      <c r="D962" s="85" t="s">
        <v>4241</v>
      </c>
      <c r="E962" s="382">
        <v>876870</v>
      </c>
      <c r="F962" s="383">
        <v>2106136</v>
      </c>
      <c r="G962" s="374">
        <v>49815.98</v>
      </c>
      <c r="H962" s="374">
        <v>45000</v>
      </c>
      <c r="I962" s="429">
        <f t="shared" si="38"/>
        <v>-4815.9800000000032</v>
      </c>
      <c r="J962" s="388">
        <f t="shared" si="39"/>
        <v>1335.2759999999471</v>
      </c>
    </row>
    <row r="963" spans="1:10" ht="63" x14ac:dyDescent="0.25">
      <c r="A963" s="371">
        <v>44875</v>
      </c>
      <c r="B963" s="482" t="s">
        <v>4253</v>
      </c>
      <c r="C963" s="474" t="s">
        <v>2934</v>
      </c>
      <c r="D963" s="85" t="s">
        <v>4244</v>
      </c>
      <c r="E963" s="382">
        <v>991440</v>
      </c>
      <c r="F963" s="455">
        <v>2106137</v>
      </c>
      <c r="G963" s="427">
        <v>50670.99</v>
      </c>
      <c r="H963" s="427">
        <v>51000</v>
      </c>
      <c r="I963" s="429">
        <f t="shared" si="38"/>
        <v>329.01000000000204</v>
      </c>
      <c r="J963" s="388">
        <f t="shared" si="39"/>
        <v>1664.2859999999491</v>
      </c>
    </row>
    <row r="964" spans="1:10" ht="63" x14ac:dyDescent="0.25">
      <c r="A964" s="371">
        <v>44875</v>
      </c>
      <c r="B964" s="482" t="s">
        <v>4224</v>
      </c>
      <c r="C964" s="463" t="s">
        <v>2798</v>
      </c>
      <c r="D964" s="85" t="s">
        <v>4225</v>
      </c>
      <c r="E964" s="382">
        <v>991440</v>
      </c>
      <c r="F964" s="383">
        <v>2106987</v>
      </c>
      <c r="G964" s="374">
        <v>50012.75</v>
      </c>
      <c r="H964" s="374">
        <v>51000</v>
      </c>
      <c r="I964" s="429">
        <f t="shared" si="38"/>
        <v>987.25</v>
      </c>
      <c r="J964" s="388">
        <f t="shared" si="39"/>
        <v>2651.5359999999491</v>
      </c>
    </row>
    <row r="965" spans="1:10" ht="63" x14ac:dyDescent="0.25">
      <c r="A965" s="371">
        <v>44879</v>
      </c>
      <c r="B965" s="482" t="s">
        <v>4254</v>
      </c>
      <c r="C965" s="474" t="s">
        <v>2934</v>
      </c>
      <c r="D965" s="85" t="s">
        <v>4255</v>
      </c>
      <c r="E965" s="382">
        <v>1072775</v>
      </c>
      <c r="F965" s="383">
        <v>2106988</v>
      </c>
      <c r="G965" s="374">
        <v>49552</v>
      </c>
      <c r="H965" s="374">
        <v>55000</v>
      </c>
      <c r="I965" s="429">
        <f t="shared" si="38"/>
        <v>5448</v>
      </c>
      <c r="J965" s="388">
        <f t="shared" si="39"/>
        <v>8099.5359999999491</v>
      </c>
    </row>
    <row r="966" spans="1:10" ht="63" x14ac:dyDescent="0.25">
      <c r="A966" s="371">
        <v>44880</v>
      </c>
      <c r="B966" s="482" t="s">
        <v>4266</v>
      </c>
      <c r="C966" s="474" t="s">
        <v>2934</v>
      </c>
      <c r="D966" s="85" t="s">
        <v>4267</v>
      </c>
      <c r="E966" s="382">
        <v>968000</v>
      </c>
      <c r="F966" s="383">
        <v>2108920</v>
      </c>
      <c r="G966" s="374">
        <v>49120.45</v>
      </c>
      <c r="H966" s="374">
        <v>50000</v>
      </c>
      <c r="I966" s="429">
        <f t="shared" si="38"/>
        <v>879.55000000000291</v>
      </c>
      <c r="J966" s="388">
        <f t="shared" si="39"/>
        <v>8979.085999999952</v>
      </c>
    </row>
    <row r="967" spans="1:10" ht="63" x14ac:dyDescent="0.25">
      <c r="A967" s="371">
        <v>44880</v>
      </c>
      <c r="B967" s="482" t="s">
        <v>4256</v>
      </c>
      <c r="C967" s="463" t="s">
        <v>2798</v>
      </c>
      <c r="D967" s="85" t="s">
        <v>4257</v>
      </c>
      <c r="E967" s="382">
        <v>968000</v>
      </c>
      <c r="F967" s="383">
        <v>2108921</v>
      </c>
      <c r="G967" s="374">
        <v>48974.83</v>
      </c>
      <c r="H967" s="374">
        <v>50000</v>
      </c>
      <c r="I967" s="429">
        <f t="shared" si="38"/>
        <v>1025.1699999999983</v>
      </c>
      <c r="J967" s="388">
        <f t="shared" si="39"/>
        <v>10004.25599999995</v>
      </c>
    </row>
    <row r="968" spans="1:10" ht="63" x14ac:dyDescent="0.25">
      <c r="A968" s="371">
        <v>44882</v>
      </c>
      <c r="B968" s="482" t="s">
        <v>4258</v>
      </c>
      <c r="C968" s="463" t="s">
        <v>2798</v>
      </c>
      <c r="D968" s="85" t="s">
        <v>4259</v>
      </c>
      <c r="E968" s="382">
        <v>973750</v>
      </c>
      <c r="F968" s="383">
        <v>2108922</v>
      </c>
      <c r="G968" s="374">
        <v>49193.27</v>
      </c>
      <c r="H968" s="374">
        <v>50000</v>
      </c>
      <c r="I968" s="429">
        <f t="shared" si="38"/>
        <v>806.7300000000032</v>
      </c>
      <c r="J968" s="388">
        <f t="shared" si="39"/>
        <v>10810.985999999953</v>
      </c>
    </row>
    <row r="969" spans="1:10" ht="63" x14ac:dyDescent="0.25">
      <c r="A969" s="371">
        <v>44883</v>
      </c>
      <c r="B969" s="482" t="s">
        <v>4268</v>
      </c>
      <c r="C969" s="474" t="s">
        <v>2934</v>
      </c>
      <c r="D969" s="85" t="s">
        <v>4261</v>
      </c>
      <c r="E969" s="382">
        <v>974500</v>
      </c>
      <c r="F969" s="383">
        <v>2108923</v>
      </c>
      <c r="G969" s="374">
        <v>48278.559999999998</v>
      </c>
      <c r="H969" s="374">
        <v>50000</v>
      </c>
      <c r="I969" s="429">
        <f t="shared" si="38"/>
        <v>1721.4400000000023</v>
      </c>
      <c r="J969" s="388">
        <f t="shared" si="39"/>
        <v>12532.425999999956</v>
      </c>
    </row>
    <row r="970" spans="1:10" ht="63" x14ac:dyDescent="0.25">
      <c r="A970" s="371">
        <v>44887</v>
      </c>
      <c r="B970" s="482" t="s">
        <v>4269</v>
      </c>
      <c r="C970" s="474" t="s">
        <v>2934</v>
      </c>
      <c r="D970" s="85" t="s">
        <v>4270</v>
      </c>
      <c r="E970" s="382">
        <v>875250</v>
      </c>
      <c r="F970" s="383">
        <v>2111044</v>
      </c>
      <c r="G970" s="374">
        <v>43549.97</v>
      </c>
      <c r="H970" s="374">
        <v>45000</v>
      </c>
      <c r="I970" s="429">
        <f t="shared" si="38"/>
        <v>1450.0299999999988</v>
      </c>
      <c r="J970" s="388">
        <f t="shared" si="39"/>
        <v>13982.455999999955</v>
      </c>
    </row>
    <row r="971" spans="1:10" ht="63" x14ac:dyDescent="0.25">
      <c r="A971" s="371">
        <v>44887</v>
      </c>
      <c r="B971" s="482" t="s">
        <v>4272</v>
      </c>
      <c r="C971" s="474" t="s">
        <v>2934</v>
      </c>
      <c r="D971" s="85" t="s">
        <v>4273</v>
      </c>
      <c r="E971" s="382">
        <v>875250</v>
      </c>
      <c r="F971" s="383">
        <v>2111045</v>
      </c>
      <c r="G971" s="374">
        <v>43741.62</v>
      </c>
      <c r="H971" s="374">
        <v>45000</v>
      </c>
      <c r="I971" s="429">
        <f t="shared" si="38"/>
        <v>1258.3799999999974</v>
      </c>
      <c r="J971" s="388">
        <f t="shared" si="39"/>
        <v>15240.835999999952</v>
      </c>
    </row>
    <row r="972" spans="1:10" ht="63" x14ac:dyDescent="0.25">
      <c r="A972" s="371">
        <v>44888</v>
      </c>
      <c r="B972" s="482" t="s">
        <v>4260</v>
      </c>
      <c r="C972" s="463" t="s">
        <v>2798</v>
      </c>
      <c r="D972" s="85" t="s">
        <v>4271</v>
      </c>
      <c r="E972" s="382">
        <v>815220</v>
      </c>
      <c r="F972" s="383">
        <v>2111540</v>
      </c>
      <c r="G972" s="374">
        <v>45575.34</v>
      </c>
      <c r="H972" s="374">
        <v>42000</v>
      </c>
      <c r="I972" s="429">
        <f t="shared" si="38"/>
        <v>-3575.3399999999965</v>
      </c>
      <c r="J972" s="388">
        <f t="shared" si="39"/>
        <v>11665.495999999956</v>
      </c>
    </row>
    <row r="973" spans="1:10" ht="63" x14ac:dyDescent="0.25">
      <c r="A973" s="371">
        <v>44890</v>
      </c>
      <c r="B973" s="482" t="s">
        <v>4278</v>
      </c>
      <c r="C973" s="474" t="s">
        <v>2934</v>
      </c>
      <c r="D973" s="85" t="s">
        <v>4279</v>
      </c>
      <c r="E973" s="382">
        <v>815010</v>
      </c>
      <c r="F973" s="383">
        <v>2111873</v>
      </c>
      <c r="G973" s="374">
        <v>40942.639999999999</v>
      </c>
      <c r="H973" s="374">
        <v>42000</v>
      </c>
      <c r="I973" s="429">
        <f t="shared" si="38"/>
        <v>1057.3600000000006</v>
      </c>
      <c r="J973" s="388">
        <f t="shared" si="39"/>
        <v>12722.855999999956</v>
      </c>
    </row>
    <row r="974" spans="1:10" ht="63" x14ac:dyDescent="0.25">
      <c r="A974" s="371">
        <v>44890</v>
      </c>
      <c r="B974" s="482" t="s">
        <v>4276</v>
      </c>
      <c r="C974" s="474" t="s">
        <v>2934</v>
      </c>
      <c r="D974" s="85" t="s">
        <v>4277</v>
      </c>
      <c r="E974" s="382">
        <v>815010</v>
      </c>
      <c r="F974" s="383">
        <v>2111874</v>
      </c>
      <c r="G974" s="374">
        <v>40887.03</v>
      </c>
      <c r="H974" s="374">
        <v>42000</v>
      </c>
      <c r="I974" s="429">
        <f t="shared" si="38"/>
        <v>1112.9700000000012</v>
      </c>
      <c r="J974" s="388">
        <f t="shared" si="39"/>
        <v>13835.825999999957</v>
      </c>
    </row>
    <row r="975" spans="1:10" ht="63" x14ac:dyDescent="0.25">
      <c r="A975" s="371">
        <v>44894</v>
      </c>
      <c r="B975" s="482" t="s">
        <v>4282</v>
      </c>
      <c r="C975" s="463" t="s">
        <v>2798</v>
      </c>
      <c r="D975" s="85" t="s">
        <v>4283</v>
      </c>
      <c r="E975" s="382">
        <v>889410</v>
      </c>
      <c r="F975" s="383">
        <v>2114320</v>
      </c>
      <c r="G975" s="374">
        <v>41349.550000000003</v>
      </c>
      <c r="H975" s="374">
        <v>46000</v>
      </c>
      <c r="I975" s="429">
        <f t="shared" si="38"/>
        <v>4650.4499999999971</v>
      </c>
      <c r="J975" s="388">
        <f t="shared" si="39"/>
        <v>18486.275999999954</v>
      </c>
    </row>
    <row r="976" spans="1:10" ht="63" x14ac:dyDescent="0.25">
      <c r="A976" s="371">
        <v>44894</v>
      </c>
      <c r="B976" s="482" t="s">
        <v>4280</v>
      </c>
      <c r="C976" s="463" t="s">
        <v>2798</v>
      </c>
      <c r="D976" s="85" t="s">
        <v>4281</v>
      </c>
      <c r="E976" s="382">
        <v>889410</v>
      </c>
      <c r="F976" s="383">
        <v>2113851</v>
      </c>
      <c r="G976" s="374">
        <v>43121.86</v>
      </c>
      <c r="H976" s="374">
        <v>46000</v>
      </c>
      <c r="I976" s="429">
        <f t="shared" si="38"/>
        <v>2878.1399999999994</v>
      </c>
      <c r="J976" s="388">
        <f t="shared" si="39"/>
        <v>21364.415999999954</v>
      </c>
    </row>
    <row r="977" spans="1:10" ht="63" x14ac:dyDescent="0.25">
      <c r="A977" s="371">
        <v>44896</v>
      </c>
      <c r="B977" s="484" t="s">
        <v>4284</v>
      </c>
      <c r="C977" s="463" t="s">
        <v>2798</v>
      </c>
      <c r="D977" s="85" t="s">
        <v>4285</v>
      </c>
      <c r="E977" s="382">
        <v>882510</v>
      </c>
      <c r="F977" s="383">
        <v>2113852</v>
      </c>
      <c r="G977" s="374">
        <v>41091.730000000003</v>
      </c>
      <c r="H977" s="374">
        <v>46000</v>
      </c>
      <c r="I977" s="429">
        <f t="shared" si="38"/>
        <v>4908.2699999999968</v>
      </c>
      <c r="J977" s="388">
        <f t="shared" si="39"/>
        <v>26272.685999999951</v>
      </c>
    </row>
    <row r="978" spans="1:10" ht="63" x14ac:dyDescent="0.25">
      <c r="A978" s="371">
        <v>44897</v>
      </c>
      <c r="B978" s="484" t="s">
        <v>4290</v>
      </c>
      <c r="C978" s="474" t="s">
        <v>2934</v>
      </c>
      <c r="D978" s="85" t="s">
        <v>4291</v>
      </c>
      <c r="E978" s="382">
        <v>719465</v>
      </c>
      <c r="F978" s="383">
        <v>2114512</v>
      </c>
      <c r="G978" s="374">
        <v>40576.269999999997</v>
      </c>
      <c r="H978" s="374">
        <v>37000</v>
      </c>
      <c r="I978" s="429">
        <f t="shared" si="38"/>
        <v>-3576.2699999999968</v>
      </c>
      <c r="J978" s="388">
        <f t="shared" si="39"/>
        <v>22696.415999999954</v>
      </c>
    </row>
    <row r="979" spans="1:10" ht="63" x14ac:dyDescent="0.25">
      <c r="A979" s="371">
        <v>44897</v>
      </c>
      <c r="B979" s="484" t="s">
        <v>4288</v>
      </c>
      <c r="C979" s="474" t="s">
        <v>2934</v>
      </c>
      <c r="D979" s="85" t="s">
        <v>4289</v>
      </c>
      <c r="E979" s="382">
        <v>719465</v>
      </c>
      <c r="F979" s="383">
        <v>2114513</v>
      </c>
      <c r="G979" s="374">
        <v>40564.53</v>
      </c>
      <c r="H979" s="374">
        <v>37000</v>
      </c>
      <c r="I979" s="429">
        <f t="shared" si="38"/>
        <v>-3564.5299999999988</v>
      </c>
      <c r="J979" s="388">
        <f t="shared" si="39"/>
        <v>19131.885999999955</v>
      </c>
    </row>
    <row r="980" spans="1:10" ht="63" x14ac:dyDescent="0.25">
      <c r="A980" s="371">
        <v>44900</v>
      </c>
      <c r="B980" s="484" t="s">
        <v>4292</v>
      </c>
      <c r="C980" s="474" t="s">
        <v>2934</v>
      </c>
      <c r="D980" s="85" t="s">
        <v>4289</v>
      </c>
      <c r="E980" s="382">
        <v>732600</v>
      </c>
      <c r="F980" s="383">
        <v>2114514</v>
      </c>
      <c r="G980" s="374">
        <v>40672.07</v>
      </c>
      <c r="H980" s="374">
        <v>37000</v>
      </c>
      <c r="I980" s="429">
        <f t="shared" si="38"/>
        <v>-3672.0699999999997</v>
      </c>
      <c r="J980" s="388">
        <f t="shared" si="39"/>
        <v>15459.815999999955</v>
      </c>
    </row>
    <row r="981" spans="1:10" ht="21" x14ac:dyDescent="0.35">
      <c r="A981" s="371"/>
      <c r="B981" s="364"/>
      <c r="C981" s="478"/>
      <c r="D981" s="85"/>
      <c r="E981" s="382"/>
      <c r="F981" s="383"/>
      <c r="G981" s="374"/>
      <c r="H981" s="374"/>
      <c r="I981" s="429">
        <f t="shared" si="38"/>
        <v>0</v>
      </c>
      <c r="J981" s="388">
        <f t="shared" si="39"/>
        <v>15459.815999999955</v>
      </c>
    </row>
    <row r="982" spans="1:10" ht="21" x14ac:dyDescent="0.35">
      <c r="A982" s="371"/>
      <c r="B982" s="364"/>
      <c r="C982" s="478"/>
      <c r="D982" s="85"/>
      <c r="E982" s="382"/>
      <c r="F982" s="383"/>
      <c r="G982" s="374"/>
      <c r="H982" s="374"/>
      <c r="I982" s="429">
        <f t="shared" si="38"/>
        <v>0</v>
      </c>
      <c r="J982" s="388">
        <f t="shared" si="39"/>
        <v>15459.815999999955</v>
      </c>
    </row>
    <row r="983" spans="1:10" ht="21" x14ac:dyDescent="0.35">
      <c r="A983" s="371"/>
      <c r="B983" s="364"/>
      <c r="C983" s="478"/>
      <c r="D983" s="85"/>
      <c r="E983" s="382"/>
      <c r="F983" s="383"/>
      <c r="G983" s="374"/>
      <c r="H983" s="374"/>
      <c r="I983" s="429">
        <f t="shared" si="38"/>
        <v>0</v>
      </c>
      <c r="J983" s="388">
        <f t="shared" si="39"/>
        <v>15459.815999999955</v>
      </c>
    </row>
    <row r="984" spans="1:10" ht="21" x14ac:dyDescent="0.35">
      <c r="A984" s="371"/>
      <c r="B984" s="364"/>
      <c r="C984" s="478"/>
      <c r="D984" s="85"/>
      <c r="E984" s="382"/>
      <c r="F984" s="383"/>
      <c r="G984" s="374"/>
      <c r="H984" s="374"/>
      <c r="I984" s="429">
        <f t="shared" si="38"/>
        <v>0</v>
      </c>
      <c r="J984" s="388">
        <f t="shared" si="39"/>
        <v>15459.815999999955</v>
      </c>
    </row>
    <row r="985" spans="1:10" ht="21" x14ac:dyDescent="0.35">
      <c r="A985" s="371"/>
      <c r="B985" s="364"/>
      <c r="C985" s="478"/>
      <c r="D985" s="85"/>
      <c r="E985" s="382"/>
      <c r="F985" s="383"/>
      <c r="G985" s="374"/>
      <c r="H985" s="374"/>
      <c r="I985" s="429">
        <f t="shared" si="38"/>
        <v>0</v>
      </c>
      <c r="J985" s="388">
        <f t="shared" si="39"/>
        <v>15459.815999999955</v>
      </c>
    </row>
    <row r="986" spans="1:10" ht="21" x14ac:dyDescent="0.35">
      <c r="A986" s="371"/>
      <c r="B986" s="364"/>
      <c r="C986" s="478"/>
      <c r="D986" s="85"/>
      <c r="E986" s="382"/>
      <c r="F986" s="383"/>
      <c r="G986" s="374"/>
      <c r="H986" s="374"/>
      <c r="I986" s="429">
        <f t="shared" si="38"/>
        <v>0</v>
      </c>
      <c r="J986" s="388">
        <f t="shared" si="39"/>
        <v>15459.815999999955</v>
      </c>
    </row>
    <row r="987" spans="1:10" ht="21" x14ac:dyDescent="0.35">
      <c r="A987" s="371"/>
      <c r="B987" s="364"/>
      <c r="C987" s="478"/>
      <c r="D987" s="85"/>
      <c r="E987" s="382"/>
      <c r="F987" s="383"/>
      <c r="G987" s="374"/>
      <c r="H987" s="374"/>
      <c r="I987" s="429">
        <f t="shared" si="38"/>
        <v>0</v>
      </c>
      <c r="J987" s="388">
        <f t="shared" si="39"/>
        <v>15459.815999999955</v>
      </c>
    </row>
    <row r="988" spans="1:10" ht="21" x14ac:dyDescent="0.35">
      <c r="A988" s="371"/>
      <c r="B988" s="364"/>
      <c r="C988" s="478"/>
      <c r="D988" s="85"/>
      <c r="E988" s="382"/>
      <c r="F988" s="383"/>
      <c r="G988" s="374"/>
      <c r="H988" s="374"/>
      <c r="I988" s="429">
        <f t="shared" si="38"/>
        <v>0</v>
      </c>
      <c r="J988" s="388">
        <f t="shared" si="39"/>
        <v>15459.815999999955</v>
      </c>
    </row>
    <row r="989" spans="1:10" ht="21" x14ac:dyDescent="0.35">
      <c r="A989" s="371"/>
      <c r="B989" s="364"/>
      <c r="C989" s="478"/>
      <c r="D989" s="85"/>
      <c r="E989" s="382"/>
      <c r="F989" s="383"/>
      <c r="G989" s="374"/>
      <c r="H989" s="374"/>
      <c r="I989" s="429">
        <f t="shared" si="38"/>
        <v>0</v>
      </c>
      <c r="J989" s="388">
        <f t="shared" si="39"/>
        <v>15459.815999999955</v>
      </c>
    </row>
    <row r="990" spans="1:10" ht="21" x14ac:dyDescent="0.35">
      <c r="A990" s="371"/>
      <c r="B990" s="364"/>
      <c r="C990" s="478"/>
      <c r="D990" s="85"/>
      <c r="E990" s="382"/>
      <c r="F990" s="383"/>
      <c r="G990" s="374"/>
      <c r="H990" s="374"/>
      <c r="I990" s="429">
        <f t="shared" si="38"/>
        <v>0</v>
      </c>
      <c r="J990" s="388">
        <f t="shared" si="39"/>
        <v>15459.815999999955</v>
      </c>
    </row>
    <row r="991" spans="1:10" ht="21" x14ac:dyDescent="0.35">
      <c r="A991" s="371"/>
      <c r="B991" s="364"/>
      <c r="C991" s="478"/>
      <c r="D991" s="85"/>
      <c r="E991" s="382"/>
      <c r="F991" s="383"/>
      <c r="G991" s="374"/>
      <c r="H991" s="374"/>
      <c r="I991" s="429">
        <f t="shared" si="38"/>
        <v>0</v>
      </c>
      <c r="J991" s="388">
        <f t="shared" si="39"/>
        <v>15459.815999999955</v>
      </c>
    </row>
    <row r="992" spans="1:10" ht="21" x14ac:dyDescent="0.35">
      <c r="A992" s="371"/>
      <c r="B992" s="364"/>
      <c r="C992" s="478"/>
      <c r="D992" s="85"/>
      <c r="E992" s="382"/>
      <c r="F992" s="383"/>
      <c r="G992" s="374"/>
      <c r="H992" s="374"/>
      <c r="I992" s="429">
        <f t="shared" si="38"/>
        <v>0</v>
      </c>
      <c r="J992" s="388">
        <f t="shared" si="39"/>
        <v>15459.815999999955</v>
      </c>
    </row>
    <row r="993" spans="1:10" ht="21" x14ac:dyDescent="0.35">
      <c r="A993" s="371"/>
      <c r="B993" s="364"/>
      <c r="C993" s="471"/>
      <c r="D993" s="85"/>
      <c r="E993" s="382"/>
      <c r="F993" s="383"/>
      <c r="G993" s="374"/>
      <c r="H993" s="374"/>
      <c r="I993" s="429">
        <f t="shared" si="38"/>
        <v>0</v>
      </c>
      <c r="J993" s="388">
        <f t="shared" si="39"/>
        <v>15459.815999999955</v>
      </c>
    </row>
    <row r="994" spans="1:10" ht="21" x14ac:dyDescent="0.35">
      <c r="A994" s="371"/>
      <c r="B994" s="364"/>
      <c r="C994" s="471"/>
      <c r="D994" s="85"/>
      <c r="E994" s="382"/>
      <c r="F994" s="383"/>
      <c r="G994" s="374"/>
      <c r="H994" s="374"/>
      <c r="I994" s="429">
        <f t="shared" si="36"/>
        <v>0</v>
      </c>
      <c r="J994" s="388">
        <f t="shared" si="37"/>
        <v>15459.815999999955</v>
      </c>
    </row>
    <row r="995" spans="1:10" ht="21" x14ac:dyDescent="0.35">
      <c r="A995" s="371"/>
      <c r="B995" s="364"/>
      <c r="C995" s="471"/>
      <c r="D995" s="85"/>
      <c r="E995" s="382"/>
      <c r="F995" s="383"/>
      <c r="G995" s="374"/>
      <c r="H995" s="374"/>
      <c r="I995" s="429">
        <f t="shared" si="36"/>
        <v>0</v>
      </c>
      <c r="J995" s="388">
        <f t="shared" si="37"/>
        <v>15459.815999999955</v>
      </c>
    </row>
    <row r="996" spans="1:10" ht="21" x14ac:dyDescent="0.35">
      <c r="A996" s="371"/>
      <c r="B996" s="364"/>
      <c r="C996" s="471"/>
      <c r="D996" s="85"/>
      <c r="E996" s="382"/>
      <c r="F996" s="383"/>
      <c r="G996" s="374"/>
      <c r="H996" s="374"/>
      <c r="I996" s="429"/>
      <c r="J996" s="388">
        <f t="shared" si="37"/>
        <v>15459.815999999955</v>
      </c>
    </row>
    <row r="997" spans="1:10" ht="21" x14ac:dyDescent="0.35">
      <c r="A997" s="371"/>
      <c r="B997" s="27"/>
      <c r="C997" s="369"/>
      <c r="D997" s="85"/>
      <c r="E997" s="382"/>
      <c r="F997" s="383"/>
      <c r="G997" s="374"/>
      <c r="H997" s="374"/>
      <c r="I997" s="429">
        <f t="shared" si="36"/>
        <v>0</v>
      </c>
      <c r="J997" s="388">
        <f t="shared" si="37"/>
        <v>15459.815999999955</v>
      </c>
    </row>
    <row r="998" spans="1:10" ht="21.75" thickBot="1" x14ac:dyDescent="0.4">
      <c r="A998" s="371"/>
      <c r="B998" s="48"/>
      <c r="C998" s="369"/>
      <c r="D998" s="85"/>
      <c r="E998" s="382"/>
      <c r="F998" s="464"/>
      <c r="G998" s="374"/>
      <c r="H998" s="374"/>
      <c r="I998" s="386">
        <f t="shared" si="27"/>
        <v>0</v>
      </c>
      <c r="J998" s="388">
        <f t="shared" si="26"/>
        <v>15459.815999999955</v>
      </c>
    </row>
    <row r="999" spans="1:10" ht="16.5" thickBot="1" x14ac:dyDescent="0.3">
      <c r="A999" s="371"/>
      <c r="D999" s="85"/>
      <c r="E999" s="382"/>
      <c r="F999" s="151"/>
      <c r="G999" s="374"/>
      <c r="H999" s="374"/>
      <c r="I999" s="386">
        <f t="shared" ref="I999" si="40">H999-G999</f>
        <v>0</v>
      </c>
    </row>
    <row r="1000" spans="1:10" x14ac:dyDescent="0.25">
      <c r="A1000" s="371"/>
      <c r="D1000" s="85"/>
      <c r="E1000" s="382"/>
      <c r="F1000" s="498" t="s">
        <v>638</v>
      </c>
      <c r="G1000" s="499"/>
      <c r="H1000" s="502">
        <f>SUM(I3:I999)</f>
        <v>15978.80599999996</v>
      </c>
      <c r="I1000" s="503"/>
    </row>
    <row r="1001" spans="1:10" ht="16.5" thickBot="1" x14ac:dyDescent="0.3">
      <c r="A1001" s="371"/>
      <c r="D1001" s="85"/>
      <c r="E1001" s="382"/>
      <c r="F1001" s="500"/>
      <c r="G1001" s="501"/>
      <c r="H1001" s="504"/>
      <c r="I1001" s="505"/>
    </row>
    <row r="1002" spans="1:10" x14ac:dyDescent="0.25">
      <c r="A1002" s="371"/>
      <c r="D1002" s="85"/>
      <c r="E1002" s="382"/>
      <c r="F1002" s="151"/>
      <c r="G1002" s="374"/>
      <c r="H1002" s="374"/>
      <c r="I1002" s="374"/>
    </row>
  </sheetData>
  <sortState ref="A877:I878">
    <sortCondition ref="D877:D878"/>
  </sortState>
  <mergeCells count="3">
    <mergeCell ref="E1:H1"/>
    <mergeCell ref="F1000:G1001"/>
    <mergeCell ref="H1000:I1001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599"/>
  <sheetViews>
    <sheetView topLeftCell="A498" zoomScale="115" zoomScaleNormal="115" workbookViewId="0">
      <pane xSplit="1" topLeftCell="B1" activePane="topRight" state="frozen"/>
      <selection activeCell="A182" sqref="A182"/>
      <selection pane="topRight" activeCell="B506" sqref="B506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506" t="s">
        <v>1315</v>
      </c>
      <c r="F1" s="506"/>
      <c r="G1" s="506"/>
      <c r="H1" s="506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507" t="s">
        <v>2836</v>
      </c>
      <c r="L289" s="508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09"/>
      <c r="L290" s="510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11" t="s">
        <v>3726</v>
      </c>
      <c r="C407" s="513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12"/>
      <c r="C408" s="513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96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504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47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47.25" x14ac:dyDescent="0.7">
      <c r="A481" s="282">
        <v>44833</v>
      </c>
      <c r="B481" s="476" t="s">
        <v>4150</v>
      </c>
      <c r="C481" s="361" t="s">
        <v>2798</v>
      </c>
      <c r="D481" s="69" t="s">
        <v>4151</v>
      </c>
      <c r="E481" s="51">
        <v>1022662.38</v>
      </c>
      <c r="F481" s="16">
        <v>1112478</v>
      </c>
      <c r="G481" s="9">
        <v>50594.29</v>
      </c>
      <c r="H481" s="9">
        <v>50594.29</v>
      </c>
      <c r="I481" s="11">
        <f t="shared" si="19"/>
        <v>0</v>
      </c>
      <c r="J481" s="128">
        <f t="shared" si="21"/>
        <v>-58.610000000035825</v>
      </c>
      <c r="K481" s="9"/>
    </row>
    <row r="482" spans="1:11" ht="47.25" x14ac:dyDescent="0.7">
      <c r="A482" s="282">
        <v>44834</v>
      </c>
      <c r="B482" s="476" t="s">
        <v>4152</v>
      </c>
      <c r="C482" s="361" t="s">
        <v>2798</v>
      </c>
      <c r="D482" s="69" t="s">
        <v>4153</v>
      </c>
      <c r="E482" s="51">
        <v>990490.21</v>
      </c>
      <c r="F482" s="16">
        <v>1120284</v>
      </c>
      <c r="G482" s="9">
        <v>49204.68</v>
      </c>
      <c r="H482" s="9">
        <v>49204.68</v>
      </c>
      <c r="I482" s="11">
        <f t="shared" si="19"/>
        <v>0</v>
      </c>
      <c r="J482" s="128">
        <f t="shared" si="21"/>
        <v>-58.610000000035825</v>
      </c>
      <c r="K482" s="9"/>
    </row>
    <row r="483" spans="1:11" ht="56.25" customHeight="1" x14ac:dyDescent="0.35">
      <c r="A483" s="282">
        <v>44840</v>
      </c>
      <c r="B483" s="477" t="s">
        <v>4170</v>
      </c>
      <c r="C483" s="359" t="s">
        <v>2934</v>
      </c>
      <c r="D483" s="69" t="s">
        <v>4171</v>
      </c>
      <c r="E483" s="51">
        <v>975222.55</v>
      </c>
      <c r="F483" s="16">
        <v>1123520</v>
      </c>
      <c r="G483" s="9">
        <v>48663.8</v>
      </c>
      <c r="H483" s="9">
        <v>48663.8</v>
      </c>
      <c r="I483" s="11">
        <f t="shared" si="19"/>
        <v>0</v>
      </c>
      <c r="J483" s="128">
        <f t="shared" si="21"/>
        <v>-58.610000000035825</v>
      </c>
      <c r="K483" s="9"/>
    </row>
    <row r="484" spans="1:11" ht="60" customHeight="1" x14ac:dyDescent="0.35">
      <c r="A484" s="282">
        <v>44845</v>
      </c>
      <c r="B484" s="477" t="s">
        <v>4174</v>
      </c>
      <c r="C484" s="359" t="s">
        <v>2934</v>
      </c>
      <c r="D484" s="69" t="s">
        <v>4175</v>
      </c>
      <c r="E484" s="51">
        <v>973192.43</v>
      </c>
      <c r="F484" s="16">
        <v>1125993</v>
      </c>
      <c r="G484" s="9">
        <v>48708.33</v>
      </c>
      <c r="H484" s="9">
        <v>48708.33</v>
      </c>
      <c r="I484" s="11">
        <f t="shared" si="19"/>
        <v>0</v>
      </c>
      <c r="J484" s="128">
        <f t="shared" si="21"/>
        <v>-58.610000000035825</v>
      </c>
      <c r="K484" s="9"/>
    </row>
    <row r="485" spans="1:11" ht="56.25" customHeight="1" x14ac:dyDescent="0.7">
      <c r="A485" s="282">
        <v>44847</v>
      </c>
      <c r="B485" s="477" t="s">
        <v>4180</v>
      </c>
      <c r="C485" s="361" t="s">
        <v>2798</v>
      </c>
      <c r="D485" s="69" t="s">
        <v>4181</v>
      </c>
      <c r="E485" s="51">
        <v>1000998.4</v>
      </c>
      <c r="F485" s="16">
        <v>1135545</v>
      </c>
      <c r="G485" s="9">
        <v>50100.02</v>
      </c>
      <c r="H485" s="9">
        <v>50100.02</v>
      </c>
      <c r="I485" s="11">
        <f t="shared" si="19"/>
        <v>0</v>
      </c>
      <c r="J485" s="128">
        <f t="shared" si="21"/>
        <v>-58.610000000035825</v>
      </c>
      <c r="K485" s="9"/>
    </row>
    <row r="486" spans="1:11" ht="63" customHeight="1" x14ac:dyDescent="0.35">
      <c r="A486" s="282">
        <v>44851</v>
      </c>
      <c r="B486" s="477" t="s">
        <v>4186</v>
      </c>
      <c r="C486" s="359" t="s">
        <v>2934</v>
      </c>
      <c r="D486" s="69" t="s">
        <v>4187</v>
      </c>
      <c r="E486" s="51">
        <v>1031689.39</v>
      </c>
      <c r="F486" s="16">
        <v>1141340</v>
      </c>
      <c r="G486" s="9">
        <v>51558.69</v>
      </c>
      <c r="H486" s="9">
        <v>51558.69</v>
      </c>
      <c r="I486" s="11">
        <f t="shared" si="19"/>
        <v>0</v>
      </c>
      <c r="J486" s="128">
        <f t="shared" si="21"/>
        <v>-58.610000000035825</v>
      </c>
      <c r="K486" s="9"/>
    </row>
    <row r="487" spans="1:11" ht="51.75" customHeight="1" x14ac:dyDescent="0.35">
      <c r="A487" s="282">
        <v>44854</v>
      </c>
      <c r="B487" s="477" t="s">
        <v>4188</v>
      </c>
      <c r="C487" s="359" t="s">
        <v>2934</v>
      </c>
      <c r="D487" s="69" t="s">
        <v>4189</v>
      </c>
      <c r="E487" s="51">
        <v>1084766.3799999999</v>
      </c>
      <c r="F487" s="16">
        <v>1145150</v>
      </c>
      <c r="G487" s="9">
        <v>54022.23</v>
      </c>
      <c r="H487" s="9">
        <v>54022.23</v>
      </c>
      <c r="I487" s="11">
        <f t="shared" si="19"/>
        <v>0</v>
      </c>
      <c r="J487" s="128">
        <f t="shared" si="21"/>
        <v>-58.610000000035825</v>
      </c>
      <c r="K487" s="9"/>
    </row>
    <row r="488" spans="1:11" ht="51.75" customHeight="1" x14ac:dyDescent="0.35">
      <c r="A488" s="282">
        <v>44858</v>
      </c>
      <c r="B488" s="477" t="s">
        <v>4206</v>
      </c>
      <c r="C488" s="359" t="s">
        <v>2934</v>
      </c>
      <c r="D488" s="69" t="s">
        <v>4207</v>
      </c>
      <c r="E488" s="51">
        <v>1080364.75</v>
      </c>
      <c r="F488" s="16">
        <v>1145927</v>
      </c>
      <c r="G488" s="9">
        <v>54180.78</v>
      </c>
      <c r="H488" s="9">
        <v>54180.78</v>
      </c>
      <c r="I488" s="11">
        <f t="shared" si="19"/>
        <v>0</v>
      </c>
      <c r="J488" s="128">
        <f t="shared" si="21"/>
        <v>-58.610000000035825</v>
      </c>
      <c r="K488" s="9"/>
    </row>
    <row r="489" spans="1:11" ht="60.75" customHeight="1" x14ac:dyDescent="0.7">
      <c r="A489" s="282">
        <v>44861</v>
      </c>
      <c r="B489" s="477" t="s">
        <v>4202</v>
      </c>
      <c r="C489" s="361" t="s">
        <v>2798</v>
      </c>
      <c r="D489" s="69" t="s">
        <v>4203</v>
      </c>
      <c r="E489" s="51">
        <v>995894.35</v>
      </c>
      <c r="F489" s="16">
        <v>1155179</v>
      </c>
      <c r="G489" s="9">
        <v>50171</v>
      </c>
      <c r="H489" s="9">
        <v>50171</v>
      </c>
      <c r="I489" s="11">
        <f t="shared" si="19"/>
        <v>0</v>
      </c>
      <c r="J489" s="128">
        <f t="shared" si="21"/>
        <v>-58.610000000035825</v>
      </c>
      <c r="K489" s="9"/>
    </row>
    <row r="490" spans="1:11" ht="51.75" customHeight="1" x14ac:dyDescent="0.7">
      <c r="A490" s="282">
        <v>44865</v>
      </c>
      <c r="B490" s="477" t="s">
        <v>4204</v>
      </c>
      <c r="C490" s="361" t="s">
        <v>2798</v>
      </c>
      <c r="D490" s="69" t="s">
        <v>4205</v>
      </c>
      <c r="E490" s="51">
        <v>979912.2</v>
      </c>
      <c r="F490" s="16">
        <v>1156799</v>
      </c>
      <c r="G490" s="9">
        <v>49426.61</v>
      </c>
      <c r="H490" s="9">
        <v>49426.61</v>
      </c>
      <c r="I490" s="11">
        <f t="shared" si="19"/>
        <v>0</v>
      </c>
      <c r="J490" s="128">
        <f t="shared" si="21"/>
        <v>-58.610000000035825</v>
      </c>
      <c r="K490" s="9"/>
    </row>
    <row r="491" spans="1:11" ht="51.75" customHeight="1" x14ac:dyDescent="0.35">
      <c r="A491" s="282">
        <v>44868</v>
      </c>
      <c r="B491" s="483" t="s">
        <v>4232</v>
      </c>
      <c r="C491" s="359" t="s">
        <v>2934</v>
      </c>
      <c r="D491" s="69" t="s">
        <v>4233</v>
      </c>
      <c r="E491" s="51">
        <v>956878.65</v>
      </c>
      <c r="F491" s="16">
        <v>1165651</v>
      </c>
      <c r="G491" s="9">
        <v>48466.73</v>
      </c>
      <c r="H491" s="9">
        <v>48466.73</v>
      </c>
      <c r="I491" s="11">
        <f t="shared" si="19"/>
        <v>0</v>
      </c>
      <c r="J491" s="128">
        <f t="shared" si="21"/>
        <v>-58.610000000035825</v>
      </c>
      <c r="K491" s="9"/>
    </row>
    <row r="492" spans="1:11" ht="51.75" customHeight="1" x14ac:dyDescent="0.35">
      <c r="A492" s="282">
        <v>44872</v>
      </c>
      <c r="B492" s="483" t="s">
        <v>4236</v>
      </c>
      <c r="C492" s="359" t="s">
        <v>2934</v>
      </c>
      <c r="D492" s="69" t="s">
        <v>4237</v>
      </c>
      <c r="E492" s="51">
        <v>920789.31</v>
      </c>
      <c r="F492" s="16">
        <v>1168387</v>
      </c>
      <c r="G492" s="9">
        <v>47207.86</v>
      </c>
      <c r="H492" s="9">
        <v>47207.86</v>
      </c>
      <c r="I492" s="11">
        <f t="shared" si="19"/>
        <v>0</v>
      </c>
      <c r="J492" s="128">
        <f t="shared" si="21"/>
        <v>-58.610000000035825</v>
      </c>
      <c r="K492" s="9"/>
    </row>
    <row r="493" spans="1:11" ht="51.75" customHeight="1" x14ac:dyDescent="0.35">
      <c r="A493" s="282">
        <v>44874</v>
      </c>
      <c r="B493" s="483" t="s">
        <v>4242</v>
      </c>
      <c r="C493" s="359" t="s">
        <v>2934</v>
      </c>
      <c r="D493" s="69" t="s">
        <v>4243</v>
      </c>
      <c r="E493" s="51">
        <v>933010.27</v>
      </c>
      <c r="F493" s="16">
        <v>1176365</v>
      </c>
      <c r="G493" s="9">
        <v>47663.360000000001</v>
      </c>
      <c r="H493" s="9">
        <v>47663.360000000001</v>
      </c>
      <c r="I493" s="11">
        <f t="shared" si="19"/>
        <v>0</v>
      </c>
      <c r="J493" s="128">
        <f t="shared" si="21"/>
        <v>-58.610000000035825</v>
      </c>
      <c r="K493" s="9"/>
    </row>
    <row r="494" spans="1:11" ht="51.75" customHeight="1" x14ac:dyDescent="0.35">
      <c r="A494" s="282">
        <v>44875</v>
      </c>
      <c r="B494" s="483" t="s">
        <v>4245</v>
      </c>
      <c r="C494" s="359" t="s">
        <v>2934</v>
      </c>
      <c r="D494" s="69" t="s">
        <v>4246</v>
      </c>
      <c r="E494" s="51">
        <v>920168.29</v>
      </c>
      <c r="F494" s="16">
        <v>1177754</v>
      </c>
      <c r="G494" s="9">
        <v>47333.760000000002</v>
      </c>
      <c r="H494" s="9">
        <v>47333.760000000002</v>
      </c>
      <c r="I494" s="11">
        <f t="shared" si="19"/>
        <v>0</v>
      </c>
      <c r="J494" s="128">
        <f t="shared" si="21"/>
        <v>-58.610000000035825</v>
      </c>
      <c r="K494" s="9"/>
    </row>
    <row r="495" spans="1:11" ht="51.75" customHeight="1" x14ac:dyDescent="0.35">
      <c r="A495" s="282">
        <v>44879</v>
      </c>
      <c r="B495" s="483" t="s">
        <v>4247</v>
      </c>
      <c r="C495" s="359" t="s">
        <v>2934</v>
      </c>
      <c r="D495" s="69" t="s">
        <v>4248</v>
      </c>
      <c r="E495" s="51">
        <v>926985.66</v>
      </c>
      <c r="F495" s="16">
        <v>1184459</v>
      </c>
      <c r="G495" s="9">
        <v>47525.54</v>
      </c>
      <c r="H495" s="9">
        <v>47525.54</v>
      </c>
      <c r="I495" s="11">
        <f t="shared" si="19"/>
        <v>0</v>
      </c>
      <c r="J495" s="128">
        <f t="shared" si="21"/>
        <v>-58.610000000035825</v>
      </c>
      <c r="K495" s="9"/>
    </row>
    <row r="496" spans="1:11" ht="51.75" customHeight="1" x14ac:dyDescent="0.35">
      <c r="A496" s="282">
        <v>44879</v>
      </c>
      <c r="B496" s="483" t="s">
        <v>4249</v>
      </c>
      <c r="C496" s="359" t="s">
        <v>2934</v>
      </c>
      <c r="D496" s="69" t="s">
        <v>4250</v>
      </c>
      <c r="E496" s="51">
        <v>895071.2</v>
      </c>
      <c r="F496" s="16">
        <v>1182081</v>
      </c>
      <c r="G496" s="9">
        <v>46213.919999999998</v>
      </c>
      <c r="H496" s="9">
        <v>46213.919999999998</v>
      </c>
      <c r="I496" s="11">
        <f t="shared" si="19"/>
        <v>0</v>
      </c>
      <c r="J496" s="128">
        <f t="shared" si="21"/>
        <v>-58.610000000035825</v>
      </c>
      <c r="K496" s="9"/>
    </row>
    <row r="497" spans="1:11" ht="56.25" customHeight="1" x14ac:dyDescent="0.7">
      <c r="A497" s="282">
        <v>44882</v>
      </c>
      <c r="B497" s="483" t="s">
        <v>4227</v>
      </c>
      <c r="C497" s="361" t="s">
        <v>2798</v>
      </c>
      <c r="D497" s="69" t="s">
        <v>4226</v>
      </c>
      <c r="E497" s="51">
        <v>965405.42</v>
      </c>
      <c r="F497" s="16">
        <v>1188463</v>
      </c>
      <c r="G497" s="9">
        <v>49917.55</v>
      </c>
      <c r="H497" s="9">
        <v>49917.55</v>
      </c>
      <c r="I497" s="11">
        <f t="shared" ref="I497:I561" si="22">H497-G497</f>
        <v>0</v>
      </c>
      <c r="J497" s="128">
        <f t="shared" si="21"/>
        <v>-58.610000000035825</v>
      </c>
      <c r="K497" s="9"/>
    </row>
    <row r="498" spans="1:11" ht="54" customHeight="1" x14ac:dyDescent="0.35">
      <c r="A498" s="282">
        <v>44883</v>
      </c>
      <c r="B498" s="483" t="s">
        <v>4251</v>
      </c>
      <c r="C498" s="359" t="s">
        <v>2934</v>
      </c>
      <c r="D498" s="69" t="s">
        <v>4252</v>
      </c>
      <c r="E498" s="51">
        <v>1014960.26</v>
      </c>
      <c r="F498" s="16">
        <v>1192355</v>
      </c>
      <c r="G498" s="9">
        <v>52209.89</v>
      </c>
      <c r="H498" s="9">
        <v>52209.89</v>
      </c>
      <c r="I498" s="11">
        <f t="shared" si="22"/>
        <v>0</v>
      </c>
      <c r="J498" s="128">
        <f t="shared" si="21"/>
        <v>-58.610000000035825</v>
      </c>
      <c r="K498" s="9"/>
    </row>
    <row r="499" spans="1:11" ht="54" customHeight="1" x14ac:dyDescent="0.35">
      <c r="A499" s="282">
        <v>44888</v>
      </c>
      <c r="B499" s="483" t="s">
        <v>4274</v>
      </c>
      <c r="C499" s="359" t="s">
        <v>2934</v>
      </c>
      <c r="D499" s="69" t="s">
        <v>4275</v>
      </c>
      <c r="E499" s="51">
        <v>950637.55</v>
      </c>
      <c r="F499" s="16">
        <v>1200108</v>
      </c>
      <c r="G499" s="9">
        <v>48976.69</v>
      </c>
      <c r="H499" s="9">
        <v>48976.69</v>
      </c>
      <c r="I499" s="11">
        <f t="shared" si="22"/>
        <v>0</v>
      </c>
      <c r="J499" s="128">
        <f t="shared" si="21"/>
        <v>-58.610000000035825</v>
      </c>
      <c r="K499" s="9"/>
    </row>
    <row r="500" spans="1:11" ht="60" customHeight="1" x14ac:dyDescent="0.7">
      <c r="A500" s="282">
        <v>44893</v>
      </c>
      <c r="B500" s="483" t="s">
        <v>4262</v>
      </c>
      <c r="C500" s="361" t="s">
        <v>2798</v>
      </c>
      <c r="D500" s="69" t="s">
        <v>4263</v>
      </c>
      <c r="E500" s="51">
        <v>943144.09</v>
      </c>
      <c r="F500" s="16">
        <v>1202505</v>
      </c>
      <c r="G500" s="9">
        <v>48690.97</v>
      </c>
      <c r="H500" s="9">
        <v>48690.97</v>
      </c>
      <c r="I500" s="11">
        <f t="shared" si="22"/>
        <v>0</v>
      </c>
      <c r="J500" s="128">
        <f t="shared" si="21"/>
        <v>-58.610000000035825</v>
      </c>
      <c r="K500" s="9"/>
    </row>
    <row r="501" spans="1:11" ht="52.5" customHeight="1" x14ac:dyDescent="0.7">
      <c r="A501" s="282">
        <v>44895</v>
      </c>
      <c r="B501" s="483" t="s">
        <v>4264</v>
      </c>
      <c r="C501" s="361" t="s">
        <v>2798</v>
      </c>
      <c r="D501" s="69" t="s">
        <v>4265</v>
      </c>
      <c r="E501" s="51">
        <v>850413.97</v>
      </c>
      <c r="F501" s="16">
        <v>1211480</v>
      </c>
      <c r="G501" s="9">
        <v>44062.9</v>
      </c>
      <c r="H501" s="9">
        <v>44062.9</v>
      </c>
      <c r="I501" s="11">
        <f t="shared" si="22"/>
        <v>0</v>
      </c>
      <c r="J501" s="128">
        <f t="shared" si="21"/>
        <v>-58.610000000035825</v>
      </c>
      <c r="K501" s="9"/>
    </row>
    <row r="502" spans="1:11" ht="56.25" customHeight="1" x14ac:dyDescent="0.35">
      <c r="A502" s="282">
        <v>44897</v>
      </c>
      <c r="B502" s="485" t="s">
        <v>4286</v>
      </c>
      <c r="C502" s="359" t="s">
        <v>2934</v>
      </c>
      <c r="D502" s="69" t="s">
        <v>4287</v>
      </c>
      <c r="E502" s="51">
        <v>850350.27</v>
      </c>
      <c r="F502" s="16">
        <v>1213583</v>
      </c>
      <c r="G502" s="9">
        <v>43731.05</v>
      </c>
      <c r="H502" s="9">
        <v>43731.05</v>
      </c>
      <c r="I502" s="11">
        <f t="shared" si="22"/>
        <v>0</v>
      </c>
      <c r="J502" s="128">
        <f t="shared" si="21"/>
        <v>-58.610000000035825</v>
      </c>
      <c r="K502" s="9"/>
    </row>
    <row r="503" spans="1:11" ht="59.25" customHeight="1" x14ac:dyDescent="0.35">
      <c r="A503" s="282">
        <v>44904</v>
      </c>
      <c r="B503" s="485" t="s">
        <v>4293</v>
      </c>
      <c r="C503" s="359" t="s">
        <v>2934</v>
      </c>
      <c r="D503" s="69" t="s">
        <v>4294</v>
      </c>
      <c r="E503" s="51">
        <v>836224.67</v>
      </c>
      <c r="F503" s="16">
        <v>1219005</v>
      </c>
      <c r="G503" s="9">
        <v>42254.961000000003</v>
      </c>
      <c r="H503" s="9">
        <v>42254.91</v>
      </c>
      <c r="I503" s="11">
        <f t="shared" si="22"/>
        <v>-5.0999999999476131E-2</v>
      </c>
      <c r="J503" s="128">
        <f t="shared" si="21"/>
        <v>-58.661000000035301</v>
      </c>
      <c r="K503" s="9"/>
    </row>
    <row r="504" spans="1:11" ht="15.75" x14ac:dyDescent="0.25">
      <c r="A504" s="282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1"/>
        <v>-58.661000000035301</v>
      </c>
      <c r="K504" s="9"/>
    </row>
    <row r="505" spans="1:11" ht="15.75" x14ac:dyDescent="0.25">
      <c r="A505" s="282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ref="J505:J568" si="23">J504+I505</f>
        <v>-58.661000000035301</v>
      </c>
      <c r="K505" s="9"/>
    </row>
    <row r="506" spans="1:11" ht="15.75" x14ac:dyDescent="0.25">
      <c r="A506" s="282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-58.661000000035301</v>
      </c>
      <c r="K506" s="9"/>
    </row>
    <row r="507" spans="1:11" ht="15.75" x14ac:dyDescent="0.25">
      <c r="A507" s="282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-58.661000000035301</v>
      </c>
      <c r="K507" s="9"/>
    </row>
    <row r="508" spans="1:11" ht="15.75" x14ac:dyDescent="0.25">
      <c r="A508" s="282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-58.661000000035301</v>
      </c>
      <c r="K508" s="9"/>
    </row>
    <row r="509" spans="1:11" ht="15.75" x14ac:dyDescent="0.25">
      <c r="A509" s="282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-58.661000000035301</v>
      </c>
      <c r="K509" s="9"/>
    </row>
    <row r="510" spans="1:11" ht="15.75" x14ac:dyDescent="0.25">
      <c r="A510" s="282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-58.661000000035301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-58.661000000035301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-58.661000000035301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-58.661000000035301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-58.661000000035301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-58.661000000035301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-58.661000000035301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-58.661000000035301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-58.661000000035301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-58.661000000035301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-58.661000000035301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-58.661000000035301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-58.661000000035301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-58.661000000035301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-58.661000000035301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-58.661000000035301</v>
      </c>
      <c r="K525" s="9"/>
    </row>
    <row r="526" spans="1:11" ht="15.75" x14ac:dyDescent="0.25">
      <c r="A526" s="282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-58.661000000035301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-58.661000000035301</v>
      </c>
      <c r="K527" s="9"/>
    </row>
    <row r="528" spans="1:11" ht="15.75" x14ac:dyDescent="0.25">
      <c r="A528" s="282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-58.661000000035301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-58.661000000035301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-58.661000000035301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-58.661000000035301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-58.661000000035301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-58.661000000035301</v>
      </c>
      <c r="K533" s="9"/>
    </row>
    <row r="534" spans="1:11" ht="15.75" x14ac:dyDescent="0.25">
      <c r="A534" s="282"/>
      <c r="B534" s="27"/>
      <c r="D534" s="163"/>
      <c r="E534" s="51"/>
      <c r="F534" s="16"/>
      <c r="G534" s="9"/>
      <c r="H534" s="9"/>
      <c r="I534" s="11">
        <f t="shared" si="22"/>
        <v>0</v>
      </c>
      <c r="J534" s="128">
        <f t="shared" si="23"/>
        <v>-58.661000000035301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-58.661000000035301</v>
      </c>
      <c r="K535" s="9"/>
    </row>
    <row r="536" spans="1:11" ht="18.75" x14ac:dyDescent="0.3">
      <c r="A536" s="282"/>
      <c r="B536" s="140"/>
      <c r="C536"/>
      <c r="D536" s="69"/>
      <c r="F536" s="16"/>
      <c r="G536" s="9"/>
      <c r="H536" s="9"/>
      <c r="I536" s="11">
        <f t="shared" si="22"/>
        <v>0</v>
      </c>
      <c r="J536" s="128">
        <f t="shared" si="23"/>
        <v>-58.661000000035301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-58.661000000035301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-58.661000000035301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-58.661000000035301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-58.661000000035301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-58.661000000035301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-58.661000000035301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-58.661000000035301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-58.661000000035301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-58.661000000035301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-58.661000000035301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-58.661000000035301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-58.661000000035301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-58.661000000035301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-58.661000000035301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-58.661000000035301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-58.661000000035301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-58.661000000035301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3"/>
        <v>-58.661000000035301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3"/>
        <v>-58.661000000035301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2"/>
        <v>0</v>
      </c>
      <c r="J556" s="128">
        <f t="shared" si="23"/>
        <v>-58.661000000035301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3"/>
        <v>-58.661000000035301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3"/>
        <v>-58.661000000035301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2"/>
        <v>0</v>
      </c>
      <c r="J559" s="128">
        <f t="shared" si="23"/>
        <v>-58.661000000035301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2"/>
        <v>0</v>
      </c>
      <c r="J560" s="128">
        <f t="shared" si="23"/>
        <v>-58.661000000035301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2"/>
        <v>0</v>
      </c>
      <c r="J561" s="128">
        <f t="shared" si="23"/>
        <v>-58.661000000035301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ref="I562:I596" si="24">H562-G562</f>
        <v>0</v>
      </c>
      <c r="J562" s="128">
        <f t="shared" si="23"/>
        <v>-58.661000000035301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3"/>
        <v>-58.661000000035301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3"/>
        <v>-58.661000000035301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3"/>
        <v>-58.661000000035301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3"/>
        <v>-58.661000000035301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3"/>
        <v>-58.661000000035301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3"/>
        <v>-58.661000000035301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ref="J569:J592" si="25">J568+I569</f>
        <v>-58.661000000035301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-58.661000000035301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-58.661000000035301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-58.661000000035301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-58.661000000035301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-58.661000000035301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-58.661000000035301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-58.661000000035301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-58.661000000035301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-58.661000000035301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-58.661000000035301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-58.661000000035301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-58.661000000035301</v>
      </c>
      <c r="K581" s="9"/>
    </row>
    <row r="582" spans="1:11" ht="15.75" x14ac:dyDescent="0.25">
      <c r="A582" s="282"/>
      <c r="B582" s="27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-58.661000000035301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-58.661000000035301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-58.661000000035301</v>
      </c>
      <c r="K584" s="9"/>
    </row>
    <row r="585" spans="1:11" ht="15.75" x14ac:dyDescent="0.25">
      <c r="A585" s="282"/>
      <c r="B585" s="27"/>
      <c r="D585" s="69"/>
      <c r="E585" s="51"/>
      <c r="F585" s="16"/>
      <c r="G585" s="9"/>
      <c r="H585" s="9"/>
      <c r="I585" s="11">
        <f t="shared" si="24"/>
        <v>0</v>
      </c>
      <c r="J585" s="128">
        <f t="shared" si="25"/>
        <v>-58.661000000035301</v>
      </c>
      <c r="K585" s="9"/>
    </row>
    <row r="586" spans="1:11" ht="15.75" x14ac:dyDescent="0.25">
      <c r="A586" s="282"/>
      <c r="B586" s="27"/>
      <c r="D586" s="69"/>
      <c r="E586" s="51"/>
      <c r="F586" s="16"/>
      <c r="G586" s="9"/>
      <c r="H586" s="9"/>
      <c r="I586" s="11">
        <f t="shared" si="24"/>
        <v>0</v>
      </c>
      <c r="J586" s="128">
        <f t="shared" si="25"/>
        <v>-58.661000000035301</v>
      </c>
      <c r="K586" s="9"/>
    </row>
    <row r="587" spans="1:11" ht="15.75" x14ac:dyDescent="0.25">
      <c r="A587" s="282"/>
      <c r="B587" s="27"/>
      <c r="D587" s="69"/>
      <c r="E587" s="51"/>
      <c r="F587" s="16"/>
      <c r="G587" s="9"/>
      <c r="H587" s="9"/>
      <c r="I587" s="11">
        <f t="shared" si="24"/>
        <v>0</v>
      </c>
      <c r="J587" s="128">
        <f t="shared" si="25"/>
        <v>-58.661000000035301</v>
      </c>
      <c r="K587" s="9"/>
    </row>
    <row r="588" spans="1:11" ht="15.75" x14ac:dyDescent="0.25">
      <c r="A588" s="282"/>
      <c r="B588" s="27"/>
      <c r="D588" s="69"/>
      <c r="E588" s="51"/>
      <c r="F588" s="16"/>
      <c r="G588" s="9"/>
      <c r="H588" s="9"/>
      <c r="I588" s="11">
        <f t="shared" si="24"/>
        <v>0</v>
      </c>
      <c r="J588" s="128">
        <f t="shared" si="25"/>
        <v>-58.661000000035301</v>
      </c>
      <c r="K588" s="9"/>
    </row>
    <row r="589" spans="1:11" ht="15.75" x14ac:dyDescent="0.25">
      <c r="A589" s="282"/>
      <c r="B589" s="27"/>
      <c r="D589" s="69"/>
      <c r="E589" s="51"/>
      <c r="F589" s="16"/>
      <c r="G589" s="9"/>
      <c r="H589" s="9"/>
      <c r="I589" s="11">
        <f t="shared" si="24"/>
        <v>0</v>
      </c>
      <c r="J589" s="128">
        <f t="shared" si="25"/>
        <v>-58.661000000035301</v>
      </c>
      <c r="K589" s="9"/>
    </row>
    <row r="590" spans="1:11" ht="15.75" x14ac:dyDescent="0.25">
      <c r="A590" s="282"/>
      <c r="B590" s="48"/>
      <c r="D590" s="69"/>
      <c r="E590" s="51"/>
      <c r="F590" s="16"/>
      <c r="G590" s="9"/>
      <c r="H590" s="9"/>
      <c r="I590" s="11">
        <f t="shared" si="24"/>
        <v>0</v>
      </c>
      <c r="J590" s="128">
        <f t="shared" si="25"/>
        <v>-58.661000000035301</v>
      </c>
      <c r="K590" s="9"/>
    </row>
    <row r="591" spans="1:11" ht="15.75" x14ac:dyDescent="0.25">
      <c r="A591" s="282"/>
      <c r="B591" s="27"/>
      <c r="D591" s="69"/>
      <c r="E591" s="51"/>
      <c r="F591" s="16"/>
      <c r="G591" s="9"/>
      <c r="H591" s="9"/>
      <c r="I591" s="11">
        <f t="shared" si="24"/>
        <v>0</v>
      </c>
      <c r="J591" s="128">
        <f t="shared" si="25"/>
        <v>-58.661000000035301</v>
      </c>
      <c r="K591" s="9"/>
    </row>
    <row r="592" spans="1:11" ht="15.75" x14ac:dyDescent="0.25">
      <c r="A592" s="282"/>
      <c r="B592" s="27"/>
      <c r="D592" s="69"/>
      <c r="E592" s="51"/>
      <c r="F592" s="16"/>
      <c r="G592" s="9"/>
      <c r="H592" s="9"/>
      <c r="I592" s="11">
        <f t="shared" si="24"/>
        <v>0</v>
      </c>
      <c r="J592" s="128">
        <f t="shared" si="25"/>
        <v>-58.661000000035301</v>
      </c>
    </row>
    <row r="593" spans="1:11" ht="18.75" x14ac:dyDescent="0.3">
      <c r="A593" s="282"/>
      <c r="B593" s="27"/>
      <c r="D593" s="69"/>
      <c r="E593" s="51"/>
      <c r="F593" s="16"/>
      <c r="G593" s="9"/>
      <c r="H593" s="9"/>
      <c r="I593" s="11">
        <f t="shared" si="24"/>
        <v>0</v>
      </c>
      <c r="K593" s="70" t="s">
        <v>1305</v>
      </c>
    </row>
    <row r="594" spans="1:11" x14ac:dyDescent="0.25">
      <c r="A594" s="282"/>
      <c r="B594" s="27"/>
      <c r="D594" s="69"/>
      <c r="E594" s="51"/>
      <c r="F594" s="16"/>
      <c r="G594" s="9"/>
      <c r="H594" s="9"/>
      <c r="I594" s="11">
        <f t="shared" si="24"/>
        <v>0</v>
      </c>
    </row>
    <row r="595" spans="1:11" ht="15.75" thickBot="1" x14ac:dyDescent="0.3">
      <c r="A595" s="282"/>
      <c r="B595" s="48"/>
      <c r="D595" s="69"/>
      <c r="E595" s="51"/>
      <c r="F595" s="17"/>
      <c r="G595" s="9"/>
      <c r="H595" s="9"/>
      <c r="I595" s="11">
        <f t="shared" si="24"/>
        <v>0</v>
      </c>
    </row>
    <row r="596" spans="1:11" ht="15.75" thickBot="1" x14ac:dyDescent="0.3">
      <c r="A596" s="282"/>
      <c r="D596" s="69"/>
      <c r="E596" s="51"/>
      <c r="F596" s="10"/>
      <c r="G596" s="9"/>
      <c r="H596" s="9"/>
      <c r="I596" s="11">
        <f t="shared" si="24"/>
        <v>0</v>
      </c>
    </row>
    <row r="597" spans="1:11" x14ac:dyDescent="0.25">
      <c r="A597" s="282"/>
      <c r="D597" s="69"/>
      <c r="E597" s="51"/>
      <c r="F597" s="493" t="s">
        <v>638</v>
      </c>
      <c r="G597" s="494"/>
      <c r="H597" s="491">
        <f>SUM(I3:I596)</f>
        <v>-58.661000000035301</v>
      </c>
      <c r="I597" s="487"/>
    </row>
    <row r="598" spans="1:11" ht="15.75" thickBot="1" x14ac:dyDescent="0.3">
      <c r="A598" s="282"/>
      <c r="D598" s="69"/>
      <c r="E598" s="51"/>
      <c r="F598" s="495"/>
      <c r="G598" s="496"/>
      <c r="H598" s="492"/>
      <c r="I598" s="489"/>
    </row>
    <row r="599" spans="1:11" x14ac:dyDescent="0.25">
      <c r="A599" s="282"/>
      <c r="D599" s="69"/>
      <c r="E599" s="51"/>
      <c r="F599" s="10"/>
      <c r="G599" s="9"/>
      <c r="H599" s="9"/>
      <c r="I599" s="9"/>
    </row>
  </sheetData>
  <sortState ref="A460:I462">
    <sortCondition ref="A460:A462"/>
  </sortState>
  <mergeCells count="6">
    <mergeCell ref="E1:H1"/>
    <mergeCell ref="F597:G598"/>
    <mergeCell ref="H597:I598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14" t="s">
        <v>2318</v>
      </c>
      <c r="F1" s="514"/>
      <c r="G1" s="514"/>
      <c r="H1" s="514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2022-12-16T21:54:27Z</dcterms:modified>
</cp:coreProperties>
</file>