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925" windowHeight="11745" firstSheet="3" activeTab="5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Hoja2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7" l="1"/>
  <c r="Q50" i="7"/>
  <c r="I50" i="7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<sst xmlns="http://schemas.openxmlformats.org/spreadsheetml/2006/main" count="439" uniqueCount="113">
  <si>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</si>
  <si>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</si>
  <si>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</si>
  <si>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</si>
  <si>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</si>
  <si>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</si>
  <si>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</si>
  <si>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</si>
  <si>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</si>
  <si>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</si>
  <si>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</si>
  <si>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</si>
  <si>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</si>
  <si>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</si>
  <si>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</si>
  <si>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</si>
  <si>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</si>
  <si>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</si>
  <si>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</si>
  <si>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</si>
  <si>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</si>
  <si>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</si>
  <si>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</si>
  <si>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</si>
  <si>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</si>
  <si>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</si>
  <si>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</si>
  <si>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</si>
  <si>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</si>
  <si>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</si>
  <si>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</si>
  <si>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</si>
  <si>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</si>
  <si>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</si>
  <si>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</si>
  <si>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</si>
  <si>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</si>
  <si>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</si>
  <si>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</si>
  <si>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</si>
  <si>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</si>
  <si>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</si>
  <si>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</si>
  <si>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</si>
  <si>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</si>
  <si>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</si>
  <si>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</si>
  <si>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</si>
  <si>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</si>
  <si>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</si>
  <si>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</si>
  <si>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</si>
  <si>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</si>
  <si>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</si>
  <si>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</si>
  <si>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</si>
  <si>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</si>
  <si>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</si>
  <si>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</si>
  <si>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</si>
  <si>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</si>
  <si>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</si>
  <si>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</si>
  <si>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</si>
  <si>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</si>
  <si>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</si>
  <si>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</si>
  <si>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</si>
  <si>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</si>
  <si>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</si>
  <si>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</si>
  <si>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</si>
  <si>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</si>
  <si>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</si>
  <si>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</si>
  <si>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</si>
  <si>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</si>
  <si>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</si>
  <si>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</si>
  <si>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</si>
  <si>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</si>
  <si>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</si>
  <si>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</si>
  <si>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</si>
  <si>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</si>
  <si>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</si>
  <si>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</si>
  <si>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</si>
  <si>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</si>
  <si>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</si>
  <si>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</si>
  <si>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</si>
  <si>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</si>
  <si>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</si>
  <si>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</si>
  <si>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</si>
  <si>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</si>
  <si>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</si>
  <si>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</si>
  <si>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</si>
  <si>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</si>
  <si>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</si>
  <si>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</si>
  <si>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</si>
  <si>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</si>
  <si>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</si>
  <si>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</si>
  <si>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</si>
  <si>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 xml:space="preserve">ERROR DE BETY  PUSO MAS CAJAS EN EL TRASPASO </t>
  </si>
  <si>
    <t>Da saldo en kg con cajas NEGATIVAS</t>
  </si>
  <si>
    <t>ERROR  DE BETY DUPLICO LA SALIDA 2 cajas  y 20 kg</t>
  </si>
  <si>
    <t>en cajas no checa con lo fisico</t>
  </si>
  <si>
    <t>ERROR DE BETY EN entrada REGISTRO DE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</si>
</sst>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6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1" fillId="0" borderId="110" xfId="0" applyFont="1" applyFill="1" applyBorder="1" applyAlignment="1">
      <alignment horizontal="center" wrapText="1"/>
    </xf>
    <xf numFmtId="0" fontId="11" fillId="8" borderId="0" xfId="0" applyFont="1" applyFill="1" applyBorder="1" applyAlignment="1">
      <alignment horizontal="left"/>
    </xf>
    <xf numFmtId="0" fontId="0" fillId="8" borderId="0" xfId="0" applyFill="1" applyBorder="1"/>
    <xf numFmtId="0" fontId="11" fillId="8" borderId="110" xfId="0" applyFont="1" applyFill="1" applyBorder="1" applyAlignment="1">
      <alignment horizontal="center" wrapText="1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0" fontId="45" fillId="2" borderId="0" xfId="0" applyFont="1" applyFill="1" applyBorder="1" applyAlignment="1">
      <alignment horizontal="center" wrapText="1"/>
    </xf>
    <xf numFmtId="0" fontId="46" fillId="20" borderId="111" xfId="0" applyFont="1" applyFill="1" applyBorder="1" applyAlignment="1">
      <alignment horizontal="center" wrapText="1"/>
    </xf>
    <xf numFmtId="0" fontId="46" fillId="20" borderId="112" xfId="0" applyFont="1" applyFill="1" applyBorder="1" applyAlignment="1">
      <alignment horizontal="center" wrapText="1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FF"/>
      <color rgb="FF99CC00"/>
      <color rgb="FFCCFF99"/>
      <color rgb="FFFFCCFF"/>
      <color rgb="FF00FF00"/>
      <color rgb="FFD60093"/>
      <color rgb="FF99CCFF"/>
      <color rgb="FFF7EFFF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378" t="s">
        <v>0</v>
      </c>
      <c r="C1" s="379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0">
        <v>44955</v>
      </c>
      <c r="C2" s="381"/>
      <c r="F2" s="382" t="s">
        <v>1</v>
      </c>
      <c r="G2" s="382"/>
      <c r="H2" s="382"/>
      <c r="I2" s="8"/>
      <c r="J2" s="8"/>
      <c r="K2" s="383" t="s">
        <v>2</v>
      </c>
      <c r="L2" s="383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384" t="s">
        <v>51</v>
      </c>
      <c r="D3" s="385"/>
      <c r="E3" s="14"/>
      <c r="F3" s="386" t="s">
        <v>52</v>
      </c>
      <c r="G3" s="387"/>
      <c r="H3" s="15"/>
      <c r="I3" s="388" t="s">
        <v>3</v>
      </c>
      <c r="J3" s="16"/>
      <c r="K3" s="383"/>
      <c r="L3" s="383"/>
      <c r="M3" s="365" t="s">
        <v>4</v>
      </c>
      <c r="N3" s="366"/>
      <c r="O3" s="367" t="s">
        <v>5</v>
      </c>
      <c r="P3" s="368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389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369"/>
      <c r="P5" s="369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370"/>
      <c r="P6" s="370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371"/>
      <c r="P8" s="371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372"/>
      <c r="P10" s="372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373"/>
      <c r="P13" s="373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374"/>
      <c r="P20" s="374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375"/>
      <c r="P22" s="375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376"/>
      <c r="P23" s="376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377"/>
      <c r="P26" s="377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364" t="s">
        <v>46</v>
      </c>
      <c r="G40" s="364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B1:C1"/>
    <mergeCell ref="B2:C2"/>
    <mergeCell ref="F2:H2"/>
    <mergeCell ref="K2:L3"/>
    <mergeCell ref="C3:D3"/>
    <mergeCell ref="F3:G3"/>
    <mergeCell ref="I3:I4"/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78" t="s">
        <v>0</v>
      </c>
      <c r="C1" s="37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90">
        <v>44989</v>
      </c>
      <c r="C2" s="391"/>
      <c r="F2" s="392" t="s">
        <v>1</v>
      </c>
      <c r="G2" s="393"/>
      <c r="H2" s="394"/>
      <c r="I2" s="395"/>
      <c r="J2" s="396" t="s">
        <v>62</v>
      </c>
      <c r="K2" s="396"/>
      <c r="L2" s="397"/>
      <c r="M2" s="221"/>
      <c r="N2" s="383" t="s">
        <v>66</v>
      </c>
      <c r="O2" s="38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400" t="s">
        <v>64</v>
      </c>
      <c r="D3" s="401"/>
      <c r="E3" s="14"/>
      <c r="F3" s="402" t="s">
        <v>65</v>
      </c>
      <c r="G3" s="403"/>
      <c r="H3" s="233"/>
      <c r="I3" s="404" t="s">
        <v>3</v>
      </c>
      <c r="J3" s="398"/>
      <c r="K3" s="398"/>
      <c r="L3" s="399"/>
      <c r="M3" s="222"/>
      <c r="N3" s="383"/>
      <c r="O3" s="383"/>
      <c r="P3" s="365" t="s">
        <v>4</v>
      </c>
      <c r="Q3" s="366"/>
      <c r="R3" s="367" t="s">
        <v>5</v>
      </c>
      <c r="S3" s="36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0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369"/>
      <c r="S5" s="369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370"/>
      <c r="S6" s="370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371"/>
      <c r="S8" s="371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372"/>
      <c r="S10" s="372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373"/>
      <c r="S13" s="373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374"/>
      <c r="S20" s="374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375"/>
      <c r="S22" s="375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376"/>
      <c r="S23" s="376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377"/>
      <c r="S26" s="377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364" t="s">
        <v>46</v>
      </c>
      <c r="G43" s="364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78" t="s">
        <v>0</v>
      </c>
      <c r="C1" s="37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90">
        <v>45017</v>
      </c>
      <c r="C2" s="391"/>
      <c r="F2" s="392" t="s">
        <v>1</v>
      </c>
      <c r="G2" s="393"/>
      <c r="H2" s="394"/>
      <c r="I2" s="395"/>
      <c r="J2" s="396" t="s">
        <v>62</v>
      </c>
      <c r="K2" s="396"/>
      <c r="L2" s="397"/>
      <c r="M2" s="221"/>
      <c r="N2" s="383" t="s">
        <v>66</v>
      </c>
      <c r="O2" s="38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400" t="s">
        <v>65</v>
      </c>
      <c r="D3" s="401"/>
      <c r="E3" s="14"/>
      <c r="F3" s="402" t="s">
        <v>68</v>
      </c>
      <c r="G3" s="403"/>
      <c r="H3" s="233"/>
      <c r="I3" s="404" t="s">
        <v>3</v>
      </c>
      <c r="J3" s="398"/>
      <c r="K3" s="398"/>
      <c r="L3" s="399"/>
      <c r="M3" s="222"/>
      <c r="N3" s="383"/>
      <c r="O3" s="383"/>
      <c r="P3" s="365" t="s">
        <v>4</v>
      </c>
      <c r="Q3" s="366"/>
      <c r="R3" s="367" t="s">
        <v>5</v>
      </c>
      <c r="S3" s="36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0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369"/>
      <c r="S5" s="369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370"/>
      <c r="S6" s="370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371"/>
      <c r="S8" s="371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372"/>
      <c r="S10" s="372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373"/>
      <c r="S13" s="373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374"/>
      <c r="S20" s="374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375"/>
      <c r="S22" s="37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376"/>
      <c r="S23" s="376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377"/>
      <c r="S26" s="377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406" t="s">
        <v>46</v>
      </c>
      <c r="G51" s="406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78" t="s">
        <v>0</v>
      </c>
      <c r="C1" s="37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90">
        <v>45056</v>
      </c>
      <c r="C2" s="391"/>
      <c r="F2" s="392" t="s">
        <v>1</v>
      </c>
      <c r="G2" s="393"/>
      <c r="H2" s="394"/>
      <c r="I2" s="395"/>
      <c r="J2" s="396" t="s">
        <v>62</v>
      </c>
      <c r="K2" s="396"/>
      <c r="L2" s="397"/>
      <c r="M2" s="221"/>
      <c r="N2" s="383" t="s">
        <v>66</v>
      </c>
      <c r="O2" s="38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400" t="s">
        <v>88</v>
      </c>
      <c r="D3" s="401"/>
      <c r="E3" s="14"/>
      <c r="F3" s="402" t="s">
        <v>89</v>
      </c>
      <c r="G3" s="403"/>
      <c r="H3" s="233"/>
      <c r="I3" s="404" t="s">
        <v>3</v>
      </c>
      <c r="J3" s="398"/>
      <c r="K3" s="398"/>
      <c r="L3" s="399"/>
      <c r="M3" s="222"/>
      <c r="N3" s="383"/>
      <c r="O3" s="383"/>
      <c r="P3" s="365" t="s">
        <v>4</v>
      </c>
      <c r="Q3" s="366"/>
      <c r="R3" s="367" t="s">
        <v>5</v>
      </c>
      <c r="S3" s="36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0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369"/>
      <c r="S5" s="369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370"/>
      <c r="S6" s="370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371"/>
      <c r="S8" s="371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372"/>
      <c r="S10" s="372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373"/>
      <c r="S13" s="373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374"/>
      <c r="S20" s="374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375"/>
      <c r="S22" s="37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376"/>
      <c r="S23" s="376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377"/>
      <c r="S26" s="377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406" t="s">
        <v>46</v>
      </c>
      <c r="G51" s="406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378" t="s">
        <v>0</v>
      </c>
      <c r="C1" s="37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90">
        <v>45082</v>
      </c>
      <c r="C2" s="391"/>
      <c r="F2" s="392" t="s">
        <v>1</v>
      </c>
      <c r="G2" s="393"/>
      <c r="H2" s="394"/>
      <c r="I2" s="395"/>
      <c r="J2" s="396" t="s">
        <v>62</v>
      </c>
      <c r="K2" s="396"/>
      <c r="L2" s="397"/>
      <c r="M2" s="221"/>
      <c r="N2" s="383" t="s">
        <v>66</v>
      </c>
      <c r="O2" s="38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400" t="s">
        <v>92</v>
      </c>
      <c r="D3" s="401"/>
      <c r="E3" s="14"/>
      <c r="F3" s="402" t="s">
        <v>93</v>
      </c>
      <c r="G3" s="403"/>
      <c r="H3" s="233"/>
      <c r="I3" s="404" t="s">
        <v>3</v>
      </c>
      <c r="J3" s="398"/>
      <c r="K3" s="398"/>
      <c r="L3" s="399"/>
      <c r="M3" s="222"/>
      <c r="N3" s="383"/>
      <c r="O3" s="383"/>
      <c r="P3" s="365" t="s">
        <v>4</v>
      </c>
      <c r="Q3" s="366"/>
      <c r="R3" s="367" t="s">
        <v>5</v>
      </c>
      <c r="S3" s="36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0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9"/>
      <c r="S5" s="369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370"/>
      <c r="S6" s="370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371"/>
      <c r="S8" s="371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372"/>
      <c r="S10" s="372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6">
        <v>0</v>
      </c>
      <c r="O12" s="347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50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373"/>
      <c r="S13" s="373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8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374"/>
      <c r="S20" s="374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375"/>
      <c r="S22" s="37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376"/>
      <c r="S23" s="376"/>
      <c r="T23" s="348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377"/>
      <c r="S26" s="377"/>
      <c r="T26" s="348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8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8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5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8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9">
        <f t="shared" si="8"/>
        <v>155</v>
      </c>
      <c r="R40" s="116"/>
      <c r="S40" s="117"/>
      <c r="T40" s="350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8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406" t="s">
        <v>46</v>
      </c>
      <c r="G51" s="406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3" t="s">
        <v>48</v>
      </c>
      <c r="D54" s="354"/>
      <c r="E54" s="355"/>
      <c r="F54" s="355"/>
      <c r="G54" s="356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1" t="s">
        <v>101</v>
      </c>
      <c r="D56" s="163"/>
      <c r="E56" s="352"/>
      <c r="F56" s="352"/>
      <c r="G56" s="352"/>
      <c r="H56" s="352"/>
      <c r="I56" s="352"/>
      <c r="J56" s="352"/>
      <c r="K56" s="352"/>
      <c r="L56" s="352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7" t="s">
        <v>102</v>
      </c>
      <c r="D58" s="358"/>
      <c r="E58" s="359"/>
      <c r="F58" s="359"/>
      <c r="G58" s="359"/>
      <c r="H58" s="359"/>
      <c r="I58" s="360"/>
      <c r="J58" s="360"/>
      <c r="K58" s="360"/>
      <c r="L58" s="360"/>
      <c r="M58" s="181"/>
      <c r="N58" s="181"/>
      <c r="O58" s="181"/>
      <c r="P58" s="179"/>
      <c r="Q58" s="169"/>
    </row>
    <row r="59" spans="2:23" ht="31.5" customHeight="1" x14ac:dyDescent="0.3">
      <c r="B59" s="175"/>
      <c r="C59" s="363" t="s">
        <v>103</v>
      </c>
      <c r="D59" s="361"/>
      <c r="E59" s="362"/>
      <c r="F59" s="362"/>
      <c r="G59" s="362"/>
      <c r="H59" s="362"/>
      <c r="I59" s="362"/>
      <c r="J59" s="362"/>
      <c r="K59" s="362"/>
      <c r="L59" s="362"/>
      <c r="M59" s="362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AA63"/>
  <sheetViews>
    <sheetView tabSelected="1" workbookViewId="0">
      <pane xSplit="2" ySplit="6" topLeftCell="I7" activePane="bottomRight" state="frozen"/>
      <selection pane="topRight" activeCell="C1" sqref="C1"/>
      <selection pane="bottomLeft" activeCell="A7" sqref="A7"/>
      <selection pane="bottomRight" activeCell="T13" sqref="T13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378" t="s">
        <v>0</v>
      </c>
      <c r="C1" s="37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390">
        <v>45108</v>
      </c>
      <c r="C2" s="391"/>
      <c r="F2" s="392" t="s">
        <v>1</v>
      </c>
      <c r="G2" s="393"/>
      <c r="H2" s="394"/>
      <c r="I2" s="395"/>
      <c r="J2" s="396" t="s">
        <v>62</v>
      </c>
      <c r="K2" s="396"/>
      <c r="L2" s="397"/>
      <c r="M2" s="221"/>
      <c r="N2" s="383" t="s">
        <v>66</v>
      </c>
      <c r="O2" s="38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400" t="s">
        <v>93</v>
      </c>
      <c r="D3" s="401"/>
      <c r="E3" s="14"/>
      <c r="F3" s="402" t="s">
        <v>104</v>
      </c>
      <c r="G3" s="403"/>
      <c r="H3" s="233"/>
      <c r="I3" s="404" t="s">
        <v>3</v>
      </c>
      <c r="J3" s="398"/>
      <c r="K3" s="398"/>
      <c r="L3" s="399"/>
      <c r="M3" s="222"/>
      <c r="N3" s="383"/>
      <c r="O3" s="383"/>
      <c r="P3" s="365" t="s">
        <v>4</v>
      </c>
      <c r="Q3" s="366"/>
      <c r="R3" s="367" t="s">
        <v>5</v>
      </c>
      <c r="S3" s="36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0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9"/>
      <c r="S5" s="369"/>
      <c r="T5" s="12"/>
      <c r="U5" s="13"/>
      <c r="V5" s="13"/>
      <c r="W5" s="13"/>
    </row>
    <row r="6" spans="2:27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70"/>
      <c r="S6" s="370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219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59</v>
      </c>
      <c r="H8" s="224">
        <f t="shared" si="0"/>
        <v>741.13</v>
      </c>
      <c r="I8" s="41">
        <f t="shared" si="0"/>
        <v>59</v>
      </c>
      <c r="J8" s="219"/>
      <c r="K8" s="318">
        <v>742.13</v>
      </c>
      <c r="L8" s="319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71"/>
      <c r="S8" s="371"/>
      <c r="T8" s="410" t="s">
        <v>108</v>
      </c>
      <c r="U8" s="411"/>
      <c r="V8" s="13"/>
      <c r="W8" s="13"/>
    </row>
    <row r="9" spans="2:27" ht="23.25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219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72"/>
      <c r="S10" s="372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219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44"/>
      <c r="S11" s="344"/>
      <c r="T11" s="180"/>
      <c r="U11" s="13"/>
      <c r="V11" s="13"/>
      <c r="W11" s="13"/>
    </row>
    <row r="12" spans="2:27" ht="36.75" customHeight="1" thickTop="1" thickBot="1" x14ac:dyDescent="0.35">
      <c r="B12" s="30" t="s">
        <v>106</v>
      </c>
      <c r="C12" s="28"/>
      <c r="D12" s="29"/>
      <c r="E12" s="193"/>
      <c r="F12" s="28">
        <v>0</v>
      </c>
      <c r="G12" s="31">
        <v>47</v>
      </c>
      <c r="H12" s="226">
        <f t="shared" si="0"/>
        <v>0</v>
      </c>
      <c r="I12" s="225">
        <f t="shared" si="0"/>
        <v>47</v>
      </c>
      <c r="J12" s="219"/>
      <c r="K12" s="318"/>
      <c r="L12" s="319"/>
      <c r="M12" s="42"/>
      <c r="N12" s="244"/>
      <c r="O12" s="245"/>
      <c r="P12" s="327">
        <f t="shared" ref="P12:Q50" si="2">H12-K12</f>
        <v>0</v>
      </c>
      <c r="Q12" s="425">
        <f t="shared" si="2"/>
        <v>47</v>
      </c>
      <c r="R12" s="62"/>
      <c r="S12" s="63"/>
      <c r="T12" s="412" t="s">
        <v>112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219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73"/>
      <c r="S13" s="373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219"/>
      <c r="K14" s="407">
        <v>140</v>
      </c>
      <c r="L14" s="408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67"/>
      <c r="S14" s="68"/>
      <c r="T14" s="418" t="s">
        <v>110</v>
      </c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219"/>
      <c r="K15" s="289">
        <v>338.07</v>
      </c>
      <c r="L15" s="214">
        <v>16</v>
      </c>
      <c r="M15" s="42"/>
      <c r="N15" s="421"/>
      <c r="O15" s="422"/>
      <c r="P15" s="423">
        <f t="shared" si="3"/>
        <v>-338.07</v>
      </c>
      <c r="Q15" s="424">
        <f t="shared" si="3"/>
        <v>-16</v>
      </c>
      <c r="R15" s="67"/>
      <c r="S15" s="68"/>
      <c r="T15" s="419" t="s">
        <v>111</v>
      </c>
      <c r="U15" s="13"/>
      <c r="V15" s="13"/>
      <c r="W15" s="13"/>
    </row>
    <row r="16" spans="2:27" ht="23.25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219"/>
      <c r="K16" s="279">
        <v>561.91999999999996</v>
      </c>
      <c r="L16" s="214">
        <v>20</v>
      </c>
      <c r="M16" s="42"/>
      <c r="N16" s="421">
        <v>899.94</v>
      </c>
      <c r="O16" s="422">
        <v>26</v>
      </c>
      <c r="P16" s="423">
        <f t="shared" si="3"/>
        <v>338.0200000000001</v>
      </c>
      <c r="Q16" s="424">
        <f t="shared" si="3"/>
        <v>6</v>
      </c>
      <c r="R16" s="69"/>
      <c r="S16" s="70"/>
      <c r="T16" s="42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219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27">
        <f t="shared" si="3"/>
        <v>32.089999999999691</v>
      </c>
      <c r="Q18" s="328">
        <f t="shared" si="3"/>
        <v>5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219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27">
        <f t="shared" si="3"/>
        <v>30.630000000000109</v>
      </c>
      <c r="Q19" s="328">
        <f t="shared" si="3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74"/>
      <c r="S20" s="374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75"/>
      <c r="S22" s="37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219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6"/>
      <c r="S23" s="376"/>
      <c r="T23" s="180"/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219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219"/>
      <c r="K25" s="279">
        <v>172.72</v>
      </c>
      <c r="L25" s="214">
        <v>38</v>
      </c>
      <c r="M25" s="42"/>
      <c r="N25" s="244">
        <v>177.06</v>
      </c>
      <c r="O25" s="245">
        <v>39</v>
      </c>
      <c r="P25" s="327">
        <f t="shared" si="3"/>
        <v>4.539999999999992</v>
      </c>
      <c r="Q25" s="328">
        <f t="shared" si="3"/>
        <v>1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219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7"/>
      <c r="S26" s="377"/>
      <c r="T26" s="180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219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219"/>
      <c r="K28" s="279">
        <v>1064.8699999999999</v>
      </c>
      <c r="L28" s="214">
        <v>38</v>
      </c>
      <c r="M28" s="42"/>
      <c r="N28" s="244">
        <v>1052.82</v>
      </c>
      <c r="O28" s="291"/>
      <c r="P28" s="327">
        <f t="shared" si="3"/>
        <v>-12.049999999999955</v>
      </c>
      <c r="Q28" s="328">
        <f t="shared" si="3"/>
        <v>-38</v>
      </c>
      <c r="R28" s="211"/>
      <c r="S28" s="211"/>
      <c r="T28" s="180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219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219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219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27">
        <f t="shared" si="3"/>
        <v>10.979999999999563</v>
      </c>
      <c r="Q31" s="328">
        <f t="shared" si="3"/>
        <v>0</v>
      </c>
      <c r="R31" s="92"/>
      <c r="S31" s="93"/>
      <c r="T31" s="180"/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219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219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219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219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219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219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5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219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327">
        <f t="shared" si="3"/>
        <v>-6.2100000000000364</v>
      </c>
      <c r="Q38" s="328">
        <f t="shared" si="3"/>
        <v>0</v>
      </c>
      <c r="R38" s="107"/>
      <c r="S38" s="108"/>
      <c r="T38" s="180"/>
      <c r="U38" s="13"/>
      <c r="V38" s="13"/>
      <c r="W38" s="13"/>
    </row>
    <row r="39" spans="1:23" ht="23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219"/>
      <c r="K39" s="279">
        <v>5621.79</v>
      </c>
      <c r="L39" s="214">
        <v>6</v>
      </c>
      <c r="M39" s="42"/>
      <c r="N39" s="244">
        <v>5621.79</v>
      </c>
      <c r="O39" s="291"/>
      <c r="P39" s="327">
        <f t="shared" ref="P39:Q44" si="5">H39-K39</f>
        <v>0</v>
      </c>
      <c r="Q39" s="328">
        <f t="shared" si="5"/>
        <v>0</v>
      </c>
      <c r="R39" s="114"/>
      <c r="S39" s="114"/>
      <c r="T39" s="45"/>
      <c r="U39" s="13"/>
      <c r="V39" s="13"/>
      <c r="W39" s="13"/>
    </row>
    <row r="40" spans="1:23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219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116"/>
      <c r="S40" s="117"/>
      <c r="T40" s="409"/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219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220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219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219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219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4">
      <c r="B46" s="263" t="s">
        <v>60</v>
      </c>
      <c r="C46" s="414">
        <v>10.63</v>
      </c>
      <c r="D46" s="413">
        <v>-2</v>
      </c>
      <c r="E46" s="30"/>
      <c r="F46" s="28"/>
      <c r="G46" s="259"/>
      <c r="H46" s="415">
        <f t="shared" si="4"/>
        <v>10.63</v>
      </c>
      <c r="I46" s="416">
        <f t="shared" si="4"/>
        <v>-2</v>
      </c>
      <c r="J46" s="219"/>
      <c r="K46" s="282">
        <v>10.63</v>
      </c>
      <c r="L46" s="417">
        <v>-2</v>
      </c>
      <c r="M46" s="124"/>
      <c r="N46" s="244"/>
      <c r="O46" s="245"/>
      <c r="P46" s="327">
        <f t="shared" ref="P46:Q47" si="6">N46-H46</f>
        <v>-10.63</v>
      </c>
      <c r="Q46" s="328">
        <f t="shared" si="6"/>
        <v>2</v>
      </c>
      <c r="R46" s="107"/>
      <c r="S46" s="108"/>
      <c r="T46" s="199" t="s">
        <v>109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219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27">
        <f t="shared" si="6"/>
        <v>56.020000000000437</v>
      </c>
      <c r="Q47" s="328">
        <f t="shared" si="6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406" t="s">
        <v>46</v>
      </c>
      <c r="G51" s="406"/>
      <c r="H51" s="148">
        <f>SUM(H5:H34)</f>
        <v>34034.630000000005</v>
      </c>
      <c r="I51" s="149">
        <f>SUM(I5:I34)</f>
        <v>1812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3" t="s">
        <v>48</v>
      </c>
      <c r="D54" s="354"/>
      <c r="E54" s="355"/>
      <c r="F54" s="355"/>
      <c r="G54" s="356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1"/>
      <c r="D56" s="163"/>
      <c r="E56" s="352"/>
      <c r="F56" s="352"/>
      <c r="G56" s="352"/>
      <c r="H56" s="352"/>
      <c r="I56" s="352"/>
      <c r="J56" s="352"/>
      <c r="K56" s="352"/>
      <c r="L56" s="352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7"/>
      <c r="D58" s="358"/>
      <c r="E58" s="359"/>
      <c r="F58" s="359"/>
      <c r="G58" s="359"/>
      <c r="H58" s="359"/>
      <c r="I58" s="360"/>
      <c r="J58" s="360"/>
      <c r="K58" s="360"/>
      <c r="L58" s="360"/>
      <c r="M58" s="181"/>
      <c r="N58" s="181"/>
      <c r="O58" s="181"/>
      <c r="P58" s="179"/>
      <c r="Q58" s="169"/>
    </row>
    <row r="59" spans="2:23" ht="31.5" customHeight="1" x14ac:dyDescent="0.3">
      <c r="B59" s="175"/>
      <c r="C59" s="363"/>
      <c r="D59" s="361"/>
      <c r="E59" s="362"/>
      <c r="F59" s="362"/>
      <c r="G59" s="362"/>
      <c r="H59" s="362"/>
      <c r="I59" s="362"/>
      <c r="J59" s="362"/>
      <c r="K59" s="362"/>
      <c r="L59" s="362"/>
      <c r="M59" s="362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1">
    <mergeCell ref="T15:T16"/>
    <mergeCell ref="R13:S13"/>
    <mergeCell ref="R20:S20"/>
    <mergeCell ref="R22:S22"/>
    <mergeCell ref="R23:S23"/>
    <mergeCell ref="R26:S26"/>
    <mergeCell ref="F51:G51"/>
    <mergeCell ref="P3:Q3"/>
    <mergeCell ref="R3:S3"/>
    <mergeCell ref="R5:S5"/>
    <mergeCell ref="R6:S6"/>
    <mergeCell ref="R8:S8"/>
    <mergeCell ref="R10:S10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2023-07-18T20:23:07Z</cp:lastPrinted>
  <dcterms:created xsi:type="dcterms:W3CDTF">2023-02-15T18:57:21Z</dcterms:created>
  <dcterms:modified xsi:type="dcterms:W3CDTF">2023-07-18T21:59:02Z</dcterms:modified>
</cp:coreProperties>
</file>