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" i="18" l="1"/>
  <c r="D121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8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<sst xmlns="http://schemas.openxmlformats.org/spreadsheetml/2006/main" count="222" uniqueCount="85">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</sst>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5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6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7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113</xdr:row>
      <xdr:rowOff>400049</xdr:rowOff>
    </xdr:from>
    <xdr:to>
      <xdr:col>6</xdr:col>
      <xdr:colOff>247650</xdr:colOff>
      <xdr:row>120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0" t="s">
        <v>10</v>
      </c>
      <c r="D3" s="141"/>
      <c r="E3" s="142"/>
      <c r="H3" s="50"/>
      <c r="I3" s="140" t="s">
        <v>33</v>
      </c>
      <c r="J3" s="141"/>
      <c r="K3" s="142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0" t="s">
        <v>40</v>
      </c>
      <c r="D3" s="141"/>
      <c r="E3" s="14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3" t="s">
        <v>1</v>
      </c>
      <c r="D3" s="153"/>
      <c r="E3" s="66"/>
    </row>
    <row r="4" spans="2:5" ht="16.5" thickBot="1" x14ac:dyDescent="0.3">
      <c r="B4" s="20"/>
      <c r="C4" s="144" t="s">
        <v>2</v>
      </c>
      <c r="D4" s="14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4" t="s">
        <v>12</v>
      </c>
      <c r="C6" s="155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1" t="s">
        <v>14</v>
      </c>
      <c r="C8" s="15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1" t="s">
        <v>16</v>
      </c>
      <c r="C10" s="15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1" t="s">
        <v>20</v>
      </c>
      <c r="C12" s="15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1" t="s">
        <v>18</v>
      </c>
      <c r="C14" s="15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5" t="s">
        <v>22</v>
      </c>
      <c r="C16" s="14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5" t="s">
        <v>24</v>
      </c>
      <c r="C18" s="146"/>
      <c r="D18" s="39">
        <v>828541</v>
      </c>
      <c r="E18" s="147" t="s">
        <v>23</v>
      </c>
    </row>
    <row r="19" spans="2:5" ht="15.75" x14ac:dyDescent="0.25">
      <c r="B19" s="3"/>
      <c r="C19" s="38"/>
      <c r="D19" s="39">
        <v>0</v>
      </c>
      <c r="E19" s="14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5" t="s">
        <v>26</v>
      </c>
      <c r="C21" s="14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9" t="s">
        <v>29</v>
      </c>
      <c r="C23" s="15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3" t="s">
        <v>30</v>
      </c>
      <c r="C25" s="14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0" t="s">
        <v>37</v>
      </c>
      <c r="D3" s="141"/>
      <c r="E3" s="14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0" t="s">
        <v>43</v>
      </c>
      <c r="D3" s="141"/>
      <c r="E3" s="14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0" t="s">
        <v>44</v>
      </c>
      <c r="D3" s="141"/>
      <c r="E3" s="142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0"/>
      <c r="D3" s="141"/>
      <c r="E3" s="14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0"/>
      <c r="D3" s="141"/>
      <c r="E3" s="142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6" t="s">
        <v>52</v>
      </c>
      <c r="C57" s="157"/>
      <c r="D57" s="157"/>
      <c r="E57" s="158"/>
    </row>
    <row r="58" spans="2:5" x14ac:dyDescent="0.25">
      <c r="B58" s="159"/>
      <c r="C58" s="160"/>
      <c r="D58" s="160"/>
      <c r="E58" s="161"/>
    </row>
    <row r="59" spans="2:5" x14ac:dyDescent="0.25">
      <c r="B59" s="159"/>
      <c r="C59" s="160"/>
      <c r="D59" s="160"/>
      <c r="E59" s="161"/>
    </row>
    <row r="60" spans="2:5" x14ac:dyDescent="0.25">
      <c r="B60" s="159"/>
      <c r="C60" s="160"/>
      <c r="D60" s="160"/>
      <c r="E60" s="161"/>
    </row>
    <row r="61" spans="2:5" ht="15.75" thickBot="1" x14ac:dyDescent="0.3">
      <c r="B61" s="162"/>
      <c r="C61" s="163"/>
      <c r="D61" s="163"/>
      <c r="E61" s="164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0"/>
      <c r="D3" s="141"/>
      <c r="E3" s="14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25"/>
  <sheetViews>
    <sheetView tabSelected="1" topLeftCell="A86" workbookViewId="0">
      <selection activeCell="B94" sqref="B9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20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5" t="s">
        <v>58</v>
      </c>
      <c r="C3" s="166"/>
      <c r="D3" s="166"/>
      <c r="E3" s="167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84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/>
      <c r="D100" s="77"/>
      <c r="E100" s="139"/>
      <c r="F100" s="85"/>
    </row>
    <row r="101" spans="2:6" ht="15.75" x14ac:dyDescent="0.25">
      <c r="B101" s="126"/>
      <c r="C101" s="76"/>
      <c r="D101" s="77"/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15.75" x14ac:dyDescent="0.25">
      <c r="B112" s="126"/>
      <c r="C112" s="76"/>
      <c r="D112" s="77"/>
      <c r="E112" s="127"/>
    </row>
    <row r="113" spans="1:9" ht="16.5" thickBot="1" x14ac:dyDescent="0.3">
      <c r="B113" s="95"/>
      <c r="C113" s="96"/>
      <c r="D113" s="97"/>
      <c r="E113" s="95"/>
    </row>
    <row r="114" spans="1:9" ht="39.75" customHeight="1" thickTop="1" x14ac:dyDescent="0.3">
      <c r="C114" s="98" t="s">
        <v>3</v>
      </c>
      <c r="D114" s="99">
        <f>SUM(D5:D113)</f>
        <v>9969786.7300000004</v>
      </c>
    </row>
    <row r="115" spans="1:9" ht="39.75" customHeight="1" thickBot="1" x14ac:dyDescent="0.35">
      <c r="C115" s="48"/>
      <c r="D115" s="136"/>
    </row>
    <row r="116" spans="1:9" ht="25.5" customHeight="1" x14ac:dyDescent="0.3">
      <c r="A116" s="106"/>
      <c r="B116" s="107"/>
      <c r="C116" s="108" t="s">
        <v>60</v>
      </c>
      <c r="D116" s="109">
        <v>-3644591.85</v>
      </c>
      <c r="E116" s="102">
        <v>44264</v>
      </c>
    </row>
    <row r="117" spans="1:9" ht="25.5" customHeight="1" thickBot="1" x14ac:dyDescent="0.35">
      <c r="A117" s="110"/>
      <c r="B117" s="103"/>
      <c r="C117" s="104" t="s">
        <v>59</v>
      </c>
      <c r="D117" s="105">
        <v>-1303474.18</v>
      </c>
      <c r="E117" s="100">
        <v>44264</v>
      </c>
    </row>
    <row r="118" spans="1:9" ht="25.5" customHeight="1" x14ac:dyDescent="0.3">
      <c r="A118" s="110"/>
      <c r="B118" s="3"/>
      <c r="C118" s="104" t="s">
        <v>61</v>
      </c>
      <c r="D118" s="105">
        <v>-937943.41</v>
      </c>
      <c r="E118" s="100">
        <v>44264</v>
      </c>
      <c r="G118" s="168">
        <f>D116+D117+D118+D119</f>
        <v>-7492427.9600000009</v>
      </c>
      <c r="H118" s="169"/>
      <c r="I118" s="170"/>
    </row>
    <row r="119" spans="1:9" ht="25.5" customHeight="1" thickBot="1" x14ac:dyDescent="0.35">
      <c r="A119" s="110"/>
      <c r="B119" s="3"/>
      <c r="C119" s="104" t="s">
        <v>62</v>
      </c>
      <c r="D119" s="105">
        <v>-1606418.52</v>
      </c>
      <c r="E119" s="100">
        <v>44264</v>
      </c>
      <c r="G119" s="171"/>
      <c r="H119" s="172"/>
      <c r="I119" s="173"/>
    </row>
    <row r="120" spans="1:9" ht="25.5" customHeight="1" thickBot="1" x14ac:dyDescent="0.35">
      <c r="A120" s="111"/>
      <c r="B120" s="112"/>
      <c r="C120" s="113"/>
      <c r="D120" s="114">
        <v>0</v>
      </c>
      <c r="E120" s="101"/>
    </row>
    <row r="121" spans="1:9" ht="33" customHeight="1" thickBot="1" x14ac:dyDescent="0.3">
      <c r="C121" s="115" t="s">
        <v>4</v>
      </c>
      <c r="D121" s="116">
        <f>D118+D114+D116+D117+D119+D120</f>
        <v>2477358.7700000009</v>
      </c>
    </row>
    <row r="122" spans="1:9" x14ac:dyDescent="0.25">
      <c r="C122" s="1"/>
      <c r="D122" s="2" t="s">
        <v>7</v>
      </c>
    </row>
    <row r="123" spans="1:9" x14ac:dyDescent="0.25">
      <c r="C123" s="1"/>
    </row>
    <row r="124" spans="1:9" x14ac:dyDescent="0.25">
      <c r="C124" s="1"/>
    </row>
    <row r="125" spans="1:9" x14ac:dyDescent="0.25">
      <c r="C125" s="1"/>
    </row>
  </sheetData>
  <sortState ref="C94:D95">
    <sortCondition ref="C94:C95"/>
  </sortState>
  <mergeCells count="2">
    <mergeCell ref="B3:E3"/>
    <mergeCell ref="G118:I119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79</v>
      </c>
      <c r="C2" s="179" t="s">
        <v>80</v>
      </c>
      <c r="D2" s="180"/>
      <c r="E2" s="17"/>
    </row>
    <row r="3" spans="2:5" ht="21.75" customHeight="1" thickBot="1" x14ac:dyDescent="0.35">
      <c r="B3" s="177"/>
      <c r="C3" s="141"/>
      <c r="D3" s="141"/>
      <c r="E3" s="142"/>
    </row>
    <row r="4" spans="2:5" ht="16.5" customHeight="1" thickBot="1" x14ac:dyDescent="0.3">
      <c r="B4" s="17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4"/>
      <c r="C8" s="36"/>
      <c r="D8" s="37"/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1" t="s">
        <v>66</v>
      </c>
      <c r="C2" s="15" t="s">
        <v>0</v>
      </c>
      <c r="D2" s="16"/>
      <c r="E2" s="17"/>
    </row>
    <row r="3" spans="2:5" ht="21.75" customHeight="1" thickBot="1" x14ac:dyDescent="0.35">
      <c r="B3" s="182"/>
      <c r="C3" s="140"/>
      <c r="D3" s="141"/>
      <c r="E3" s="142"/>
    </row>
    <row r="4" spans="2:5" ht="16.5" thickBot="1" x14ac:dyDescent="0.3">
      <c r="B4" s="182"/>
      <c r="C4" s="21" t="s">
        <v>2</v>
      </c>
      <c r="D4" s="22"/>
      <c r="E4" s="23"/>
    </row>
    <row r="5" spans="2:5" ht="15.75" x14ac:dyDescent="0.25">
      <c r="B5" s="182"/>
      <c r="C5" s="47">
        <v>44380</v>
      </c>
      <c r="D5" s="28">
        <v>86000</v>
      </c>
      <c r="E5" s="28"/>
    </row>
    <row r="6" spans="2:5" ht="15.75" x14ac:dyDescent="0.25">
      <c r="B6" s="18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4" t="s">
        <v>69</v>
      </c>
      <c r="C8" s="36">
        <v>44415</v>
      </c>
      <c r="D8" s="37">
        <v>35514</v>
      </c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1" t="s">
        <v>74</v>
      </c>
      <c r="C2" s="15" t="s">
        <v>75</v>
      </c>
      <c r="D2" s="16"/>
      <c r="E2" s="17"/>
    </row>
    <row r="3" spans="2:5" ht="21.75" customHeight="1" thickBot="1" x14ac:dyDescent="0.35">
      <c r="B3" s="182"/>
      <c r="C3" s="140"/>
      <c r="D3" s="141"/>
      <c r="E3" s="142"/>
    </row>
    <row r="4" spans="2:5" ht="16.5" thickBot="1" x14ac:dyDescent="0.3">
      <c r="B4" s="182"/>
      <c r="C4" s="21" t="s">
        <v>2</v>
      </c>
      <c r="D4" s="22"/>
      <c r="E4" s="23"/>
    </row>
    <row r="5" spans="2:5" ht="15.75" x14ac:dyDescent="0.25">
      <c r="B5" s="182"/>
      <c r="C5" s="47">
        <v>44621</v>
      </c>
      <c r="D5" s="28">
        <v>53000</v>
      </c>
      <c r="E5" s="28"/>
    </row>
    <row r="6" spans="2:5" ht="15.75" x14ac:dyDescent="0.25">
      <c r="B6" s="183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4"/>
      <c r="C8" s="36"/>
      <c r="D8" s="37">
        <v>0</v>
      </c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2022-06-27T19:35:26Z</cp:lastPrinted>
  <dcterms:created xsi:type="dcterms:W3CDTF">2018-12-22T18:41:03Z</dcterms:created>
  <dcterms:modified xsi:type="dcterms:W3CDTF">2022-08-10T15:34:29Z</dcterms:modified>
</cp:coreProperties>
</file>