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7" l="1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<sst xmlns="http://schemas.openxmlformats.org/spreadsheetml/2006/main" count="1427" uniqueCount="602">
  <si>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</si>
  <si>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</si>
  <si>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</si>
  <si>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</si>
  <si>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</si>
  <si>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</si>
  <si>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</si>
  <si>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</si>
  <si>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</si>
  <si>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</si>
  <si>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</si>
  <si>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</si>
  <si>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</si>
  <si>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</si>
  <si>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</si>
  <si>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</si>
  <si>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</si>
  <si>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</si>
  <si>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</si>
  <si>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</si>
  <si>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</si>
  <si>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</si>
  <si>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</si>
  <si>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</si>
  <si>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</si>
  <si>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</si>
  <si>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</si>
  <si>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</si>
  <si>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</si>
  <si>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</si>
  <si>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</si>
  <si>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</si>
  <si>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</si>
  <si>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</si>
  <si>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</si>
  <si>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</si>
  <si>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</si>
  <si>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</si>
  <si>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</si>
  <si>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</si>
  <si>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</si>
  <si>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</si>
  <si>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</si>
  <si>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</si>
  <si>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</si>
  <si>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</si>
  <si>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</si>
  <si>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</si>
  <si>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</si>
  <si>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</si>
  <si>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</si>
  <si>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</si>
  <si>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</si>
  <si>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</si>
  <si>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</si>
  <si>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</si>
  <si>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</si>
  <si>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</si>
  <si>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</si>
  <si>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</si>
  <si>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</si>
  <si>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</si>
  <si>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</si>
  <si>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</si>
  <si>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</si>
  <si>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</si>
  <si>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</si>
  <si>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</si>
  <si>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</si>
  <si>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</si>
  <si>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</si>
  <si>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</si>
  <si>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</si>
  <si>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</si>
  <si>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</si>
  <si>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</si>
  <si>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</si>
  <si>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</si>
  <si>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</si>
  <si>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</si>
  <si>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</si>
  <si>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</si>
  <si>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</si>
  <si>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</si>
  <si>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</si>
  <si>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</si>
  <si>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</si>
  <si>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</si>
  <si>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</si>
  <si>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</si>
  <si>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</si>
  <si>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</si>
  <si>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</si>
  <si>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</si>
  <si>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</si>
  <si>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</si>
  <si>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</si>
  <si>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</si>
  <si>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</si>
  <si>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</si>
  <si>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</si>
  <si>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</si>
  <si>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</si>
  <si>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</si>
  <si>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</si>
  <si>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</si>
  <si>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</si>
  <si>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</si>
  <si>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</si>
  <si>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</si>
  <si>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</si>
  <si>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</si>
  <si>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</si>
  <si>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</si>
  <si>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</si>
  <si>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</si>
  <si>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</si>
  <si>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</si>
  <si>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</si>
  <si>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</si>
  <si>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</si>
  <si>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</si>
  <si>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</si>
  <si>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</si>
  <si>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</si>
  <si>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</si>
  <si>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</si>
  <si>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</si>
  <si>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</si>
  <si>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</si>
  <si>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</si>
  <si>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</si>
  <si>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</si>
  <si>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</si>
  <si>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</si>
  <si>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</si>
  <si>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</si>
  <si>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</si>
  <si>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</si>
  <si>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</si>
  <si>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</si>
  <si>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</si>
  <si>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</si>
  <si>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</si>
  <si>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</si>
  <si>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</si>
  <si>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</si>
  <si>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</si>
  <si>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</si>
  <si>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</si>
  <si>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</si>
  <si>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</si>
  <si>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</si>
  <si>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</si>
  <si>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</si>
  <si>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</si>
  <si>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</si>
  <si>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</si>
  <si>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</si>
  <si>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</si>
  <si>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</si>
  <si>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</si>
  <si>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</si>
  <si>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</si>
  <si>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</si>
  <si>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</si>
  <si>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</si>
  <si>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</si>
  <si>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</si>
  <si>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</si>
  <si>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</si>
  <si>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</si>
  <si>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</si>
  <si>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</si>
  <si>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</si>
  <si>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</si>
  <si>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</si>
  <si>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</si>
  <si>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</si>
  <si>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</si>
  <si>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</si>
  <si>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</si>
  <si>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</si>
  <si>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</si>
  <si>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</si>
  <si>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</si>
  <si>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</si>
  <si>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</si>
  <si>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</si>
  <si>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</si>
  <si>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</si>
  <si>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</si>
  <si>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</si>
  <si>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</si>
  <si>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</si>
  <si>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</si>
  <si>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</si>
  <si>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</si>
  <si>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</si>
  <si>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</si>
  <si>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</si>
  <si>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</si>
  <si>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</si>
  <si>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</si>
  <si>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</si>
  <si>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</si>
  <si>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</si>
  <si>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</si>
  <si>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</si>
  <si>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</si>
  <si>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</si>
  <si>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</si>
  <si>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</si>
  <si>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</si>
  <si>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</si>
  <si>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</si>
  <si>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</si>
  <si>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</si>
  <si>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</si>
  <si>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</si>
  <si>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</si>
  <si>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</si>
  <si>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</si>
  <si>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</si>
  <si>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</si>
  <si>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</si>
  <si>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</si>
  <si>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</si>
  <si>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</si>
  <si>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</si>
  <si>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</si>
  <si>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</si>
  <si>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</si>
  <si>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</si>
  <si>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</si>
  <si>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</si>
  <si>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</si>
  <si>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</si>
  <si>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</si>
  <si>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</si>
  <si>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</si>
  <si>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</si>
  <si>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</si>
  <si>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</si>
  <si>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</si>
  <si>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</si>
  <si>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</si>
  <si>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</si>
  <si>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</si>
  <si>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</si>
  <si>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</si>
  <si>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</si>
  <si>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</si>
  <si>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</si>
  <si>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</si>
  <si>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</si>
  <si>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</si>
  <si>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</si>
  <si>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</si>
  <si>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</si>
  <si>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</si>
  <si>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</si>
  <si>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</si>
  <si>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</si>
  <si>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</si>
  <si>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</si>
  <si>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</si>
  <si>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</si>
  <si>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</si>
  <si>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</si>
  <si>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</si>
  <si>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</si>
  <si>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</si>
  <si>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</si>
  <si>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</si>
  <si>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</si>
  <si>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</si>
  <si>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</si>
  <si>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</si>
  <si>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</si>
  <si>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</si>
  <si>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</si>
  <si>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</si>
  <si>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</si>
  <si>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</si>
  <si>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</si>
  <si>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</si>
  <si>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</si>
  <si>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</si>
  <si>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</si>
  <si>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</si>
  <si>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</si>
  <si>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</si>
  <si>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</si>
  <si>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</si>
  <si>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</si>
  <si>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</si>
  <si>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</si>
  <si>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</si>
  <si>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</si>
  <si>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</si>
  <si>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</si>
  <si>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</si>
  <si>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</si>
  <si>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</si>
  <si>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</si>
  <si>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</si>
  <si>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</si>
  <si>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</si>
  <si>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</si>
  <si>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</si>
  <si>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</si>
  <si>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</si>
  <si>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</si>
  <si>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</si>
  <si>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</si>
  <si>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</si>
  <si>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</si>
  <si>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</si>
  <si>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</si>
  <si>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</si>
  <si>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</si>
  <si>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</si>
  <si>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</si>
  <si>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</si>
  <si>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</si>
  <si>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</si>
  <si>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</si>
  <si>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</si>
  <si>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</si>
  <si>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</si>
  <si>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</si>
  <si>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</si>
  <si>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</si>
  <si>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</si>
  <si>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</si>
  <si>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</si>
  <si>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</si>
  <si>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</si>
  <si>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</si>
  <si>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</si>
  <si>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</si>
  <si>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</si>
  <si>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</si>
  <si>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</si>
  <si>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</si>
  <si>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</si>
  <si>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</si>
  <si>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</si>
  <si>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</si>
  <si>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</si>
  <si>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</si>
  <si>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</si>
  <si>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</si>
  <si>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</si>
  <si>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</si>
  <si>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</si>
  <si>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</si>
  <si>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</si>
  <si>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</si>
  <si>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</si>
  <si>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</si>
  <si>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</si>
  <si>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</si>
  <si>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</si>
  <si>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</si>
  <si>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</si>
  <si>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</si>
  <si>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</si>
  <si>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</si>
  <si>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</si>
  <si>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</si>
  <si>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</si>
  <si>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</si>
  <si>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</si>
  <si>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</si>
  <si>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</si>
  <si>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</si>
  <si>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</si>
  <si>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</si>
  <si>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</si>
  <si>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</si>
  <si>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</si>
  <si>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</si>
  <si>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</si>
  <si>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</si>
  <si>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</si>
  <si>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</si>
  <si>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</si>
  <si>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</si>
  <si>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</si>
  <si>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</si>
  <si>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</si>
  <si>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</si>
  <si>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</si>
  <si>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</si>
  <si>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</si>
  <si>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</si>
  <si>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</si>
  <si>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</si>
  <si>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</si>
  <si>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</si>
  <si>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</si>
  <si>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</si>
  <si>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</si>
  <si>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</si>
  <si>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</si>
  <si>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</si>
  <si>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</si>
  <si>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</si>
  <si>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</si>
  <si>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</si>
  <si>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</si>
  <si>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</si>
  <si>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</si>
  <si>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</si>
  <si>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</si>
  <si>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</si>
  <si>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</si>
  <si>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</si>
  <si>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</si>
  <si>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</si>
  <si>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</si>
  <si>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</si>
  <si>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</si>
  <si>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</si>
  <si>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</si>
  <si>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</si>
  <si>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</si>
  <si>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</si>
  <si>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</si>
  <si>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</si>
  <si>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</si>
  <si>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</si>
  <si>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</si>
  <si>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</si>
  <si>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</si>
  <si>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</si>
  <si>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</si>
  <si>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</si>
  <si>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</si>
  <si>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</si>
  <si>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</si>
  <si>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</si>
  <si>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</si>
  <si>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</si>
  <si>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</si>
  <si>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</si>
  <si>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</si>
  <si>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</si>
  <si>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</si>
  <si>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</si>
  <si>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</si>
  <si>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</si>
  <si>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</si>
  <si>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</si>
  <si>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</si>
  <si>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</si>
  <si>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</si>
  <si>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</si>
  <si>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</si>
  <si>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</si>
  <si>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</si>
  <si>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</si>
  <si>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</si>
  <si>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</si>
  <si>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</si>
  <si>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</si>
  <si>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</si>
  <si>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</si>
  <si>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</si>
  <si>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</si>
  <si>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</si>
  <si>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</si>
  <si>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</si>
  <si>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</si>
  <si>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</si>
  <si>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</si>
  <si>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</si>
  <si>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</si>
  <si>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</si>
  <si>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</si>
  <si>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</si>
  <si>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</si>
  <si>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</si>
  <si>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</si>
  <si>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</si>
  <si>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</si>
  <si>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</si>
  <si>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</si>
  <si>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</si>
  <si>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</si>
  <si>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</si>
  <si>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</si>
  <si>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</si>
  <si>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</si>
  <si>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</si>
  <si>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</si>
  <si>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</si>
  <si>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</si>
  <si>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</si>
  <si>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</si>
  <si>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</si>
  <si>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</si>
  <si>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</si>
  <si>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</si>
  <si>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</si>
  <si>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</si>
  <si>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</si>
  <si>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</si>
  <si>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</si>
  <si>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</si>
  <si>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</si>
  <si>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</si>
  <si>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</si>
  <si>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</si>
  <si>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</si>
  <si>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</si>
  <si>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</si>
  <si>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</si>
  <si>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</si>
  <si>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</si>
  <si>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</si>
  <si>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</si>
  <si>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</si>
  <si>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</si>
  <si>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</si>
  <si>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</si>
  <si>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</si>
  <si>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</si>
  <si>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</si>
  <si>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</si>
  <si>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</si>
  <si>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</si>
  <si>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</si>
  <si>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</si>
  <si>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</si>
  <si>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</si>
  <si>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</si>
  <si>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</si>
  <si>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</si>
  <si>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</si>
  <si>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</si>
  <si>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</si>
  <si>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</si>
  <si>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</si>
  <si>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</si>
  <si>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</si>
  <si>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</si>
  <si>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</si>
  <si>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</si>
  <si>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</si>
  <si>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</si>
  <si>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</si>
  <si>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</si>
  <si>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</si>
  <si>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</si>
  <si>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</si>
  <si>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</si>
  <si>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</si>
  <si>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</si>
  <si>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</si>
  <si>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</si>
  <si>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</si>
  <si>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</si>
  <si>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</si>
  <si>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</si>
  <si>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</si>
  <si>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</si>
  <si>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</si>
  <si>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</si>
  <si>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</si>
  <si>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</si>
  <si>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</si>
  <si>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</si>
  <si>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</si>
  <si>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</si>
  <si>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</si>
  <si>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Transferencia b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</si>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</sst>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0" fontId="15" fillId="0" borderId="83" xfId="0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vertic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15" fillId="0" borderId="84" xfId="0" applyFont="1" applyFill="1" applyBorder="1" applyAlignment="1">
      <alignment horizontal="center" vertical="center" wrapText="1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0" fontId="27" fillId="0" borderId="22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vertical="center" wrapText="1"/>
    </xf>
    <xf numFmtId="0" fontId="27" fillId="0" borderId="47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22" xfId="0" applyNumberFormat="1" applyFont="1" applyFill="1" applyBorder="1" applyAlignment="1">
      <alignment horizontal="center" wrapText="1"/>
    </xf>
    <xf numFmtId="165" fontId="70" fillId="0" borderId="21" xfId="0" applyNumberFormat="1" applyFont="1" applyFill="1" applyBorder="1" applyAlignment="1">
      <alignment vertical="center" wrapText="1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14" borderId="35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86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660033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8" t="s">
        <v>30</v>
      </c>
      <c r="B1" s="718"/>
      <c r="C1" s="718"/>
      <c r="D1" s="718"/>
      <c r="E1" s="718"/>
      <c r="F1" s="718"/>
      <c r="G1" s="718"/>
      <c r="H1" s="718"/>
      <c r="I1" s="718"/>
      <c r="J1" s="718"/>
      <c r="K1" s="363"/>
      <c r="L1" s="363"/>
      <c r="M1" s="363"/>
      <c r="N1" s="363"/>
      <c r="O1" s="364"/>
      <c r="S1" s="719" t="s">
        <v>0</v>
      </c>
      <c r="T1" s="719"/>
      <c r="U1" s="4" t="s">
        <v>1</v>
      </c>
      <c r="V1" s="5" t="s">
        <v>2</v>
      </c>
      <c r="W1" s="721" t="s">
        <v>3</v>
      </c>
      <c r="X1" s="722"/>
    </row>
    <row r="2" spans="1:24" thickBot="1" x14ac:dyDescent="0.3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365"/>
      <c r="L2" s="365"/>
      <c r="M2" s="365"/>
      <c r="N2" s="366"/>
      <c r="O2" s="367"/>
      <c r="Q2" s="6"/>
      <c r="R2" s="7"/>
      <c r="S2" s="720"/>
      <c r="T2" s="7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3" t="s">
        <v>16</v>
      </c>
      <c r="P3" s="7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25"/>
      <c r="M90" s="72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25"/>
      <c r="M91" s="72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27"/>
      <c r="P97" s="72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28"/>
      <c r="P98" s="73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716" t="s">
        <v>27</v>
      </c>
      <c r="G262" s="716"/>
      <c r="H262" s="71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8" t="s">
        <v>56</v>
      </c>
      <c r="B1" s="718"/>
      <c r="C1" s="718"/>
      <c r="D1" s="718"/>
      <c r="E1" s="718"/>
      <c r="F1" s="718"/>
      <c r="G1" s="718"/>
      <c r="H1" s="718"/>
      <c r="I1" s="718"/>
      <c r="J1" s="718"/>
      <c r="K1" s="363"/>
      <c r="L1" s="363"/>
      <c r="M1" s="363"/>
      <c r="N1" s="363"/>
      <c r="O1" s="364"/>
      <c r="S1" s="719" t="s">
        <v>0</v>
      </c>
      <c r="T1" s="719"/>
      <c r="U1" s="4" t="s">
        <v>1</v>
      </c>
      <c r="V1" s="5" t="s">
        <v>2</v>
      </c>
      <c r="W1" s="721" t="s">
        <v>3</v>
      </c>
      <c r="X1" s="722"/>
    </row>
    <row r="2" spans="1:24" thickBot="1" x14ac:dyDescent="0.3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365"/>
      <c r="L2" s="365"/>
      <c r="M2" s="365"/>
      <c r="N2" s="366"/>
      <c r="O2" s="367"/>
      <c r="Q2" s="6"/>
      <c r="R2" s="7"/>
      <c r="S2" s="720"/>
      <c r="T2" s="7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3" t="s">
        <v>16</v>
      </c>
      <c r="P3" s="7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73" t="s">
        <v>43</v>
      </c>
      <c r="B59" s="418" t="s">
        <v>23</v>
      </c>
      <c r="C59" s="775" t="s">
        <v>144</v>
      </c>
      <c r="D59" s="409"/>
      <c r="E59" s="56"/>
      <c r="F59" s="410">
        <v>1649.6</v>
      </c>
      <c r="G59" s="777">
        <v>44981</v>
      </c>
      <c r="H59" s="779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81" t="s">
        <v>21</v>
      </c>
      <c r="P59" s="771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74"/>
      <c r="B60" s="418" t="s">
        <v>146</v>
      </c>
      <c r="C60" s="776"/>
      <c r="D60" s="409"/>
      <c r="E60" s="56"/>
      <c r="F60" s="410">
        <v>83</v>
      </c>
      <c r="G60" s="778"/>
      <c r="H60" s="780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82"/>
      <c r="P60" s="772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31" t="s">
        <v>82</v>
      </c>
      <c r="B66" s="167" t="s">
        <v>109</v>
      </c>
      <c r="C66" s="173"/>
      <c r="D66" s="174"/>
      <c r="E66" s="56"/>
      <c r="F66" s="155">
        <v>1224</v>
      </c>
      <c r="G66" s="733">
        <v>44973</v>
      </c>
      <c r="H66" s="735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37" t="s">
        <v>21</v>
      </c>
      <c r="P66" s="739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32"/>
      <c r="B67" s="167" t="s">
        <v>24</v>
      </c>
      <c r="C67" s="170"/>
      <c r="D67" s="174"/>
      <c r="E67" s="56"/>
      <c r="F67" s="155">
        <v>902.95899999999995</v>
      </c>
      <c r="G67" s="734"/>
      <c r="H67" s="736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38"/>
      <c r="P67" s="740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61" t="s">
        <v>82</v>
      </c>
      <c r="B69" s="400" t="s">
        <v>128</v>
      </c>
      <c r="C69" s="763" t="s">
        <v>129</v>
      </c>
      <c r="D69" s="409"/>
      <c r="E69" s="56"/>
      <c r="F69" s="410">
        <v>80.7</v>
      </c>
      <c r="G69" s="767">
        <v>44979</v>
      </c>
      <c r="H69" s="76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69" t="s">
        <v>127</v>
      </c>
      <c r="P69" s="75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62"/>
      <c r="B70" s="408" t="s">
        <v>131</v>
      </c>
      <c r="C70" s="764"/>
      <c r="D70" s="409"/>
      <c r="E70" s="56"/>
      <c r="F70" s="410">
        <v>151.4</v>
      </c>
      <c r="G70" s="768"/>
      <c r="H70" s="76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70"/>
      <c r="P70" s="760"/>
      <c r="Q70" s="166"/>
      <c r="R70" s="125"/>
      <c r="S70" s="176"/>
      <c r="T70" s="177"/>
      <c r="U70" s="49"/>
      <c r="V70" s="50"/>
    </row>
    <row r="71" spans="1:22" ht="17.25" x14ac:dyDescent="0.3">
      <c r="A71" s="749" t="s">
        <v>82</v>
      </c>
      <c r="B71" s="400" t="s">
        <v>122</v>
      </c>
      <c r="C71" s="747" t="s">
        <v>123</v>
      </c>
      <c r="D71" s="398"/>
      <c r="E71" s="56"/>
      <c r="F71" s="155">
        <v>130.16</v>
      </c>
      <c r="G71" s="752">
        <v>44982</v>
      </c>
      <c r="H71" s="754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43" t="s">
        <v>127</v>
      </c>
      <c r="P71" s="745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49"/>
      <c r="B72" s="400" t="s">
        <v>125</v>
      </c>
      <c r="C72" s="751"/>
      <c r="D72" s="398"/>
      <c r="E72" s="56"/>
      <c r="F72" s="155">
        <v>89.64</v>
      </c>
      <c r="G72" s="752"/>
      <c r="H72" s="755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57"/>
      <c r="P72" s="758"/>
      <c r="Q72" s="166"/>
      <c r="R72" s="125"/>
      <c r="S72" s="176"/>
      <c r="T72" s="177"/>
      <c r="U72" s="49"/>
      <c r="V72" s="50"/>
    </row>
    <row r="73" spans="1:22" ht="18" thickBot="1" x14ac:dyDescent="0.35">
      <c r="A73" s="750"/>
      <c r="B73" s="400" t="s">
        <v>126</v>
      </c>
      <c r="C73" s="748"/>
      <c r="D73" s="398"/>
      <c r="E73" s="56"/>
      <c r="F73" s="155">
        <v>152.78</v>
      </c>
      <c r="G73" s="753"/>
      <c r="H73" s="756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44"/>
      <c r="P73" s="746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31" t="s">
        <v>82</v>
      </c>
      <c r="B80" s="397" t="s">
        <v>118</v>
      </c>
      <c r="C80" s="747" t="s">
        <v>121</v>
      </c>
      <c r="D80" s="398"/>
      <c r="E80" s="56"/>
      <c r="F80" s="155">
        <v>108.66</v>
      </c>
      <c r="G80" s="156">
        <v>44985</v>
      </c>
      <c r="H80" s="741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43" t="s">
        <v>120</v>
      </c>
      <c r="P80" s="745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32"/>
      <c r="B81" s="397" t="s">
        <v>119</v>
      </c>
      <c r="C81" s="748"/>
      <c r="D81" s="398"/>
      <c r="E81" s="56"/>
      <c r="F81" s="155">
        <v>76.94</v>
      </c>
      <c r="G81" s="156">
        <v>44985</v>
      </c>
      <c r="H81" s="742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44"/>
      <c r="P81" s="746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25"/>
      <c r="M99" s="72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25"/>
      <c r="M100" s="726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27"/>
      <c r="P106" s="729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28"/>
      <c r="P107" s="73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716" t="s">
        <v>27</v>
      </c>
      <c r="G271" s="716"/>
      <c r="H271" s="717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8" t="s">
        <v>92</v>
      </c>
      <c r="B1" s="718"/>
      <c r="C1" s="718"/>
      <c r="D1" s="718"/>
      <c r="E1" s="718"/>
      <c r="F1" s="718"/>
      <c r="G1" s="718"/>
      <c r="H1" s="718"/>
      <c r="I1" s="718"/>
      <c r="J1" s="718"/>
      <c r="K1" s="363"/>
      <c r="L1" s="363"/>
      <c r="M1" s="363"/>
      <c r="N1" s="363"/>
      <c r="O1" s="364"/>
      <c r="S1" s="719" t="s">
        <v>0</v>
      </c>
      <c r="T1" s="719"/>
      <c r="U1" s="4" t="s">
        <v>1</v>
      </c>
      <c r="V1" s="5" t="s">
        <v>2</v>
      </c>
      <c r="W1" s="721" t="s">
        <v>3</v>
      </c>
      <c r="X1" s="722"/>
    </row>
    <row r="2" spans="1:24" thickBot="1" x14ac:dyDescent="0.3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365"/>
      <c r="L2" s="365"/>
      <c r="M2" s="365"/>
      <c r="N2" s="366"/>
      <c r="O2" s="367"/>
      <c r="Q2" s="6"/>
      <c r="R2" s="7"/>
      <c r="S2" s="720"/>
      <c r="T2" s="7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3" t="s">
        <v>16</v>
      </c>
      <c r="P3" s="7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31" t="s">
        <v>147</v>
      </c>
      <c r="B83" s="397" t="s">
        <v>179</v>
      </c>
      <c r="C83" s="747" t="s">
        <v>193</v>
      </c>
      <c r="D83" s="431"/>
      <c r="E83" s="56"/>
      <c r="F83" s="410">
        <v>27.48</v>
      </c>
      <c r="G83" s="777">
        <v>45014</v>
      </c>
      <c r="H83" s="783" t="s">
        <v>180</v>
      </c>
      <c r="I83" s="155">
        <v>27.48</v>
      </c>
      <c r="J83" s="39">
        <f t="shared" si="1"/>
        <v>0</v>
      </c>
      <c r="K83" s="40">
        <v>70</v>
      </c>
      <c r="L83" s="787" t="s">
        <v>194</v>
      </c>
      <c r="M83" s="61"/>
      <c r="N83" s="42">
        <f t="shared" si="2"/>
        <v>1923.6000000000001</v>
      </c>
      <c r="O83" s="727" t="s">
        <v>21</v>
      </c>
      <c r="P83" s="785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32"/>
      <c r="B84" s="430" t="s">
        <v>181</v>
      </c>
      <c r="C84" s="748"/>
      <c r="D84" s="431"/>
      <c r="E84" s="56"/>
      <c r="F84" s="410">
        <v>142.5</v>
      </c>
      <c r="G84" s="778"/>
      <c r="H84" s="784"/>
      <c r="I84" s="155">
        <v>142.5771</v>
      </c>
      <c r="J84" s="39">
        <f t="shared" si="1"/>
        <v>7.7100000000001501E-2</v>
      </c>
      <c r="K84" s="40">
        <v>70</v>
      </c>
      <c r="L84" s="787"/>
      <c r="M84" s="61"/>
      <c r="N84" s="42">
        <f t="shared" si="2"/>
        <v>9980.3970000000008</v>
      </c>
      <c r="O84" s="728"/>
      <c r="P84" s="78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25"/>
      <c r="M98" s="726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25"/>
      <c r="M99" s="726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27"/>
      <c r="P105" s="729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28"/>
      <c r="P106" s="73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716" t="s">
        <v>27</v>
      </c>
      <c r="G270" s="716"/>
      <c r="H270" s="717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8" t="s">
        <v>224</v>
      </c>
      <c r="B1" s="718"/>
      <c r="C1" s="718"/>
      <c r="D1" s="718"/>
      <c r="E1" s="718"/>
      <c r="F1" s="718"/>
      <c r="G1" s="718"/>
      <c r="H1" s="718"/>
      <c r="I1" s="718"/>
      <c r="J1" s="718"/>
      <c r="K1" s="363"/>
      <c r="L1" s="363"/>
      <c r="M1" s="363"/>
      <c r="N1" s="363"/>
      <c r="O1" s="364"/>
      <c r="S1" s="719" t="s">
        <v>0</v>
      </c>
      <c r="T1" s="719"/>
      <c r="U1" s="4" t="s">
        <v>1</v>
      </c>
      <c r="V1" s="5" t="s">
        <v>2</v>
      </c>
      <c r="W1" s="721" t="s">
        <v>3</v>
      </c>
      <c r="X1" s="722"/>
    </row>
    <row r="2" spans="1:24" thickBot="1" x14ac:dyDescent="0.3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365"/>
      <c r="L2" s="365"/>
      <c r="M2" s="365"/>
      <c r="N2" s="366"/>
      <c r="O2" s="367"/>
      <c r="Q2" s="6"/>
      <c r="R2" s="7"/>
      <c r="S2" s="720"/>
      <c r="T2" s="7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3" t="s">
        <v>16</v>
      </c>
      <c r="P3" s="7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98" t="s">
        <v>43</v>
      </c>
      <c r="B60" s="418" t="s">
        <v>23</v>
      </c>
      <c r="C60" s="747" t="s">
        <v>291</v>
      </c>
      <c r="D60" s="409"/>
      <c r="E60" s="56"/>
      <c r="F60" s="410">
        <v>847.4</v>
      </c>
      <c r="G60" s="800">
        <v>45023</v>
      </c>
      <c r="H60" s="802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804" t="s">
        <v>21</v>
      </c>
      <c r="P60" s="806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99"/>
      <c r="B61" s="418" t="s">
        <v>146</v>
      </c>
      <c r="C61" s="748"/>
      <c r="D61" s="409"/>
      <c r="E61" s="56"/>
      <c r="F61" s="410">
        <v>175.4</v>
      </c>
      <c r="G61" s="801"/>
      <c r="H61" s="803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805"/>
      <c r="P61" s="807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88" t="s">
        <v>31</v>
      </c>
      <c r="B66" s="519" t="s">
        <v>254</v>
      </c>
      <c r="C66" s="790" t="s">
        <v>255</v>
      </c>
      <c r="D66" s="517"/>
      <c r="E66" s="56"/>
      <c r="F66" s="493">
        <v>9084.5</v>
      </c>
      <c r="G66" s="794">
        <v>45041</v>
      </c>
      <c r="H66" s="792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96" t="s">
        <v>22</v>
      </c>
      <c r="P66" s="745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89"/>
      <c r="B67" s="519" t="s">
        <v>256</v>
      </c>
      <c r="C67" s="791"/>
      <c r="D67" s="517"/>
      <c r="E67" s="56"/>
      <c r="F67" s="526">
        <v>1007.3</v>
      </c>
      <c r="G67" s="795"/>
      <c r="H67" s="793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97"/>
      <c r="P67" s="746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27"/>
      <c r="P87" s="785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28"/>
      <c r="P88" s="786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25"/>
      <c r="M102" s="726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25"/>
      <c r="M103" s="726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27"/>
      <c r="P109" s="729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28"/>
      <c r="P110" s="730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716" t="s">
        <v>27</v>
      </c>
      <c r="G274" s="716"/>
      <c r="H274" s="717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8" t="s">
        <v>246</v>
      </c>
      <c r="B1" s="718"/>
      <c r="C1" s="718"/>
      <c r="D1" s="718"/>
      <c r="E1" s="718"/>
      <c r="F1" s="718"/>
      <c r="G1" s="718"/>
      <c r="H1" s="718"/>
      <c r="I1" s="718"/>
      <c r="J1" s="718"/>
      <c r="K1" s="363"/>
      <c r="L1" s="363"/>
      <c r="M1" s="363"/>
      <c r="N1" s="363"/>
      <c r="O1" s="364"/>
      <c r="S1" s="719" t="s">
        <v>0</v>
      </c>
      <c r="T1" s="719"/>
      <c r="U1" s="4" t="s">
        <v>1</v>
      </c>
      <c r="V1" s="5" t="s">
        <v>2</v>
      </c>
      <c r="W1" s="721" t="s">
        <v>3</v>
      </c>
      <c r="X1" s="722"/>
    </row>
    <row r="2" spans="1:24" thickBot="1" x14ac:dyDescent="0.3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365"/>
      <c r="L2" s="365"/>
      <c r="M2" s="365"/>
      <c r="N2" s="366"/>
      <c r="O2" s="367"/>
      <c r="Q2" s="6"/>
      <c r="R2" s="7"/>
      <c r="S2" s="720"/>
      <c r="T2" s="7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23" t="s">
        <v>16</v>
      </c>
      <c r="P3" s="7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27"/>
      <c r="P89" s="785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28"/>
      <c r="P90" s="786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25"/>
      <c r="M104" s="726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25"/>
      <c r="M105" s="726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27"/>
      <c r="P111" s="729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28"/>
      <c r="P112" s="730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716" t="s">
        <v>27</v>
      </c>
      <c r="G276" s="716"/>
      <c r="H276" s="717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8" t="s">
        <v>335</v>
      </c>
      <c r="B1" s="718"/>
      <c r="C1" s="718"/>
      <c r="D1" s="718"/>
      <c r="E1" s="718"/>
      <c r="F1" s="718"/>
      <c r="G1" s="718"/>
      <c r="H1" s="718"/>
      <c r="I1" s="718"/>
      <c r="J1" s="718"/>
      <c r="K1" s="363"/>
      <c r="L1" s="562"/>
      <c r="M1" s="363"/>
      <c r="N1" s="363"/>
      <c r="O1" s="364"/>
      <c r="S1" s="719" t="s">
        <v>0</v>
      </c>
      <c r="T1" s="719"/>
      <c r="U1" s="4" t="s">
        <v>1</v>
      </c>
      <c r="V1" s="5" t="s">
        <v>2</v>
      </c>
      <c r="W1" s="721" t="s">
        <v>3</v>
      </c>
      <c r="X1" s="722"/>
    </row>
    <row r="2" spans="1:24" ht="24" thickBot="1" x14ac:dyDescent="0.4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365"/>
      <c r="L2" s="563"/>
      <c r="M2" s="365"/>
      <c r="N2" s="366"/>
      <c r="O2" s="367"/>
      <c r="Q2" s="6"/>
      <c r="R2" s="7"/>
      <c r="S2" s="720"/>
      <c r="T2" s="7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23" t="s">
        <v>16</v>
      </c>
      <c r="P3" s="7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31" t="s">
        <v>43</v>
      </c>
      <c r="B62" s="153" t="s">
        <v>23</v>
      </c>
      <c r="C62" s="159"/>
      <c r="D62" s="160"/>
      <c r="E62" s="56"/>
      <c r="F62" s="155">
        <v>598.4</v>
      </c>
      <c r="G62" s="810">
        <v>45080</v>
      </c>
      <c r="H62" s="808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812" t="s">
        <v>64</v>
      </c>
      <c r="P62" s="814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32"/>
      <c r="B63" s="153" t="s">
        <v>126</v>
      </c>
      <c r="C63" s="161"/>
      <c r="D63" s="160"/>
      <c r="E63" s="56"/>
      <c r="F63" s="155">
        <v>105.6</v>
      </c>
      <c r="G63" s="811"/>
      <c r="H63" s="809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813"/>
      <c r="P63" s="81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27"/>
      <c r="P95" s="78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28"/>
      <c r="P96" s="7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25"/>
      <c r="M110" s="726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25"/>
      <c r="M111" s="726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27"/>
      <c r="P117" s="72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28"/>
      <c r="P118" s="73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16" t="s">
        <v>27</v>
      </c>
      <c r="G282" s="716"/>
      <c r="H282" s="717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O79" activePane="bottomRight" state="frozen"/>
      <selection pane="topRight" activeCell="I1" sqref="I1"/>
      <selection pane="bottomLeft" activeCell="A4" sqref="A4"/>
      <selection pane="bottomRight" activeCell="H88" sqref="H88:H90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8" t="s">
        <v>404</v>
      </c>
      <c r="B1" s="718"/>
      <c r="C1" s="718"/>
      <c r="D1" s="718"/>
      <c r="E1" s="718"/>
      <c r="F1" s="718"/>
      <c r="G1" s="718"/>
      <c r="H1" s="718"/>
      <c r="I1" s="718"/>
      <c r="J1" s="718"/>
      <c r="K1" s="363"/>
      <c r="L1" s="562"/>
      <c r="M1" s="363"/>
      <c r="N1" s="363"/>
      <c r="O1" s="364"/>
      <c r="S1" s="719" t="s">
        <v>0</v>
      </c>
      <c r="T1" s="719"/>
      <c r="U1" s="4" t="s">
        <v>1</v>
      </c>
      <c r="V1" s="5" t="s">
        <v>2</v>
      </c>
      <c r="W1" s="721" t="s">
        <v>3</v>
      </c>
      <c r="X1" s="722"/>
    </row>
    <row r="2" spans="1:24" ht="24" thickBot="1" x14ac:dyDescent="0.4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365"/>
      <c r="L2" s="563"/>
      <c r="M2" s="365"/>
      <c r="N2" s="366"/>
      <c r="O2" s="367"/>
      <c r="Q2" s="6"/>
      <c r="R2" s="7"/>
      <c r="S2" s="720"/>
      <c r="T2" s="7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23" t="s">
        <v>16</v>
      </c>
      <c r="P3" s="7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24" t="s">
        <v>464</v>
      </c>
      <c r="M11" s="825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579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579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579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579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/>
      <c r="D18" s="56"/>
      <c r="E18" s="34">
        <f t="shared" si="2"/>
        <v>0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31" t="s">
        <v>43</v>
      </c>
      <c r="B62" s="153" t="s">
        <v>23</v>
      </c>
      <c r="C62" s="159"/>
      <c r="D62" s="160"/>
      <c r="E62" s="56"/>
      <c r="F62" s="155"/>
      <c r="G62" s="810"/>
      <c r="H62" s="808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32"/>
      <c r="B63" s="153" t="s">
        <v>126</v>
      </c>
      <c r="C63" s="161"/>
      <c r="D63" s="160"/>
      <c r="E63" s="56"/>
      <c r="F63" s="155"/>
      <c r="G63" s="811"/>
      <c r="H63" s="809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26" t="s">
        <v>355</v>
      </c>
      <c r="B74" s="386" t="s">
        <v>126</v>
      </c>
      <c r="C74" s="828" t="s">
        <v>430</v>
      </c>
      <c r="D74" s="160"/>
      <c r="E74" s="56"/>
      <c r="F74" s="625">
        <v>87.04</v>
      </c>
      <c r="G74" s="777">
        <v>45115</v>
      </c>
      <c r="H74" s="816" t="s">
        <v>431</v>
      </c>
      <c r="I74" s="155">
        <v>87.04</v>
      </c>
      <c r="J74" s="39">
        <f t="shared" si="4"/>
        <v>0</v>
      </c>
      <c r="K74" s="628">
        <v>38</v>
      </c>
      <c r="L74" s="818" t="s">
        <v>432</v>
      </c>
      <c r="M74" s="630"/>
      <c r="N74" s="42">
        <f t="shared" ref="N74:N198" si="6">K74*I74</f>
        <v>3307.5200000000004</v>
      </c>
      <c r="O74" s="820" t="s">
        <v>21</v>
      </c>
      <c r="P74" s="822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27"/>
      <c r="B75" s="386" t="s">
        <v>307</v>
      </c>
      <c r="C75" s="829"/>
      <c r="D75" s="445"/>
      <c r="E75" s="56"/>
      <c r="F75" s="626">
        <v>103.26</v>
      </c>
      <c r="G75" s="778"/>
      <c r="H75" s="817"/>
      <c r="I75" s="493">
        <v>103.26</v>
      </c>
      <c r="J75" s="39">
        <f t="shared" si="4"/>
        <v>0</v>
      </c>
      <c r="K75" s="629">
        <v>110</v>
      </c>
      <c r="L75" s="819"/>
      <c r="M75" s="630"/>
      <c r="N75" s="42">
        <f t="shared" si="6"/>
        <v>11358.6</v>
      </c>
      <c r="O75" s="821"/>
      <c r="P75" s="823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32" t="s">
        <v>448</v>
      </c>
      <c r="B81" s="386" t="s">
        <v>449</v>
      </c>
      <c r="C81" s="834" t="s">
        <v>450</v>
      </c>
      <c r="D81" s="454"/>
      <c r="E81" s="56"/>
      <c r="F81" s="446">
        <v>264.33999999999997</v>
      </c>
      <c r="G81" s="836">
        <v>45124</v>
      </c>
      <c r="H81" s="838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40" t="s">
        <v>21</v>
      </c>
      <c r="P81" s="830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33"/>
      <c r="B82" s="386" t="s">
        <v>451</v>
      </c>
      <c r="C82" s="835"/>
      <c r="D82" s="454"/>
      <c r="E82" s="56"/>
      <c r="F82" s="446">
        <v>3600</v>
      </c>
      <c r="G82" s="837"/>
      <c r="H82" s="839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41"/>
      <c r="P82" s="831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919" t="s">
        <v>456</v>
      </c>
      <c r="B87" s="369" t="s">
        <v>457</v>
      </c>
      <c r="C87" s="714" t="s">
        <v>458</v>
      </c>
      <c r="D87" s="445"/>
      <c r="E87" s="56"/>
      <c r="F87" s="446">
        <v>3175.64</v>
      </c>
      <c r="G87" s="922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924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788" t="s">
        <v>355</v>
      </c>
      <c r="B88" s="897" t="s">
        <v>595</v>
      </c>
      <c r="C88" s="868" t="s">
        <v>596</v>
      </c>
      <c r="D88" s="517"/>
      <c r="E88" s="56"/>
      <c r="F88" s="700">
        <v>74</v>
      </c>
      <c r="G88" s="874">
        <v>45138</v>
      </c>
      <c r="H88" s="838" t="s">
        <v>597</v>
      </c>
      <c r="I88" s="640">
        <v>74</v>
      </c>
      <c r="J88" s="39">
        <f t="shared" si="4"/>
        <v>0</v>
      </c>
      <c r="K88" s="628">
        <v>70</v>
      </c>
      <c r="L88" s="871" t="s">
        <v>598</v>
      </c>
      <c r="M88" s="630"/>
      <c r="N88" s="42">
        <f t="shared" si="7"/>
        <v>5180</v>
      </c>
      <c r="O88" s="804" t="s">
        <v>21</v>
      </c>
      <c r="P88" s="927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920"/>
      <c r="B89" s="519" t="s">
        <v>584</v>
      </c>
      <c r="C89" s="869"/>
      <c r="D89" s="697"/>
      <c r="E89" s="56"/>
      <c r="F89" s="700">
        <v>92.3</v>
      </c>
      <c r="G89" s="875"/>
      <c r="H89" s="923"/>
      <c r="I89" s="640">
        <v>92.3</v>
      </c>
      <c r="J89" s="39">
        <f t="shared" si="4"/>
        <v>0</v>
      </c>
      <c r="K89" s="628">
        <v>60</v>
      </c>
      <c r="L89" s="872"/>
      <c r="M89" s="630"/>
      <c r="N89" s="42">
        <f t="shared" si="7"/>
        <v>5538</v>
      </c>
      <c r="O89" s="928"/>
      <c r="P89" s="929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789"/>
      <c r="B90" s="519" t="s">
        <v>126</v>
      </c>
      <c r="C90" s="870"/>
      <c r="D90" s="697"/>
      <c r="E90" s="56"/>
      <c r="F90" s="700">
        <v>95.7</v>
      </c>
      <c r="G90" s="876"/>
      <c r="H90" s="839"/>
      <c r="I90" s="640">
        <v>95.7</v>
      </c>
      <c r="J90" s="39">
        <f t="shared" si="4"/>
        <v>0</v>
      </c>
      <c r="K90" s="628">
        <v>38</v>
      </c>
      <c r="L90" s="873"/>
      <c r="M90" s="630"/>
      <c r="N90" s="42">
        <f t="shared" si="7"/>
        <v>3636.6</v>
      </c>
      <c r="O90" s="805"/>
      <c r="P90" s="930"/>
      <c r="Q90" s="166"/>
      <c r="R90" s="125"/>
      <c r="S90" s="176"/>
      <c r="T90" s="177"/>
      <c r="U90" s="49"/>
      <c r="V90" s="50"/>
    </row>
    <row r="91" spans="1:22" ht="32.25" customHeight="1" x14ac:dyDescent="0.35">
      <c r="A91" s="705"/>
      <c r="B91" s="459"/>
      <c r="C91" s="921"/>
      <c r="D91" s="454"/>
      <c r="E91" s="56"/>
      <c r="F91" s="446"/>
      <c r="G91" s="627"/>
      <c r="H91" s="706"/>
      <c r="I91" s="446"/>
      <c r="J91" s="39">
        <f t="shared" si="4"/>
        <v>0</v>
      </c>
      <c r="K91" s="462"/>
      <c r="L91" s="925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27"/>
      <c r="P95" s="785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28"/>
      <c r="P96" s="786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25"/>
      <c r="M110" s="726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25"/>
      <c r="M111" s="726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27"/>
      <c r="P117" s="729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28"/>
      <c r="P118" s="730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716" t="s">
        <v>27</v>
      </c>
      <c r="G282" s="716"/>
      <c r="H282" s="717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tabSelected="1" workbookViewId="0">
      <pane ySplit="3" topLeftCell="A92" activePane="bottomLeft" state="frozen"/>
      <selection pane="bottomLeft" activeCell="O98" sqref="O98:O100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1.42578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718" t="s">
        <v>480</v>
      </c>
      <c r="B1" s="718"/>
      <c r="C1" s="718"/>
      <c r="D1" s="718"/>
      <c r="E1" s="718"/>
      <c r="F1" s="718"/>
      <c r="G1" s="718"/>
      <c r="H1" s="718"/>
      <c r="I1" s="718"/>
      <c r="J1" s="718"/>
      <c r="K1" s="363"/>
      <c r="L1" s="562"/>
      <c r="M1" s="363"/>
      <c r="N1" s="363"/>
      <c r="O1" s="364"/>
      <c r="S1" s="719" t="s">
        <v>0</v>
      </c>
      <c r="T1" s="719"/>
      <c r="U1" s="4" t="s">
        <v>1</v>
      </c>
      <c r="V1" s="5" t="s">
        <v>2</v>
      </c>
      <c r="W1" s="721" t="s">
        <v>3</v>
      </c>
      <c r="X1" s="722"/>
    </row>
    <row r="2" spans="1:24" ht="24" thickBot="1" x14ac:dyDescent="0.4">
      <c r="A2" s="718"/>
      <c r="B2" s="718"/>
      <c r="C2" s="718"/>
      <c r="D2" s="718"/>
      <c r="E2" s="718"/>
      <c r="F2" s="718"/>
      <c r="G2" s="718"/>
      <c r="H2" s="718"/>
      <c r="I2" s="718"/>
      <c r="J2" s="718"/>
      <c r="K2" s="365"/>
      <c r="L2" s="563"/>
      <c r="M2" s="365"/>
      <c r="N2" s="366"/>
      <c r="O2" s="367"/>
      <c r="Q2" s="6"/>
      <c r="R2" s="7"/>
      <c r="S2" s="720"/>
      <c r="T2" s="72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23" t="s">
        <v>16</v>
      </c>
      <c r="P3" s="72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/>
      <c r="D4" s="33"/>
      <c r="E4" s="34">
        <f>D4*F4</f>
        <v>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55"/>
      <c r="D5" s="56"/>
      <c r="E5" s="34">
        <f>D5*F5</f>
        <v>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55"/>
      <c r="D6" s="56"/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55"/>
      <c r="D7" s="56"/>
      <c r="E7" s="34">
        <f>D7*F7</f>
        <v>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/>
      <c r="D8" s="56"/>
      <c r="E8" s="34">
        <f t="shared" ref="E8:E59" si="2">D8*F8</f>
        <v>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67"/>
      <c r="D9" s="56"/>
      <c r="E9" s="34">
        <f t="shared" si="2"/>
        <v>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67"/>
      <c r="D10" s="56"/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67"/>
      <c r="D11" s="56"/>
      <c r="E11" s="34">
        <f t="shared" si="2"/>
        <v>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846"/>
      <c r="M11" s="847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67"/>
      <c r="D12" s="56"/>
      <c r="E12" s="34">
        <f t="shared" si="2"/>
        <v>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55"/>
      <c r="D13" s="56"/>
      <c r="E13" s="34">
        <f t="shared" si="2"/>
        <v>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55"/>
      <c r="D14" s="56"/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55"/>
      <c r="D15" s="73"/>
      <c r="E15" s="34">
        <f t="shared" si="2"/>
        <v>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55"/>
      <c r="D16" s="56"/>
      <c r="E16" s="34">
        <f t="shared" si="2"/>
        <v>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578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562</v>
      </c>
      <c r="B17" s="54" t="s">
        <v>563</v>
      </c>
      <c r="C17" s="77"/>
      <c r="D17" s="56"/>
      <c r="E17" s="34">
        <f t="shared" si="2"/>
        <v>0</v>
      </c>
      <c r="F17" s="504">
        <v>18030</v>
      </c>
      <c r="G17" s="658">
        <v>45163</v>
      </c>
      <c r="H17" s="453"/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476"/>
      <c r="P17" s="666"/>
      <c r="Q17" s="64"/>
      <c r="R17" s="65"/>
      <c r="S17" s="47">
        <v>30240</v>
      </c>
      <c r="T17" s="48" t="s">
        <v>565</v>
      </c>
      <c r="U17" s="49"/>
      <c r="V17" s="50"/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77"/>
      <c r="D18" s="56"/>
      <c r="E18" s="34">
        <f t="shared" si="2"/>
        <v>0</v>
      </c>
      <c r="F18" s="504">
        <v>10190</v>
      </c>
      <c r="G18" s="658">
        <v>45166</v>
      </c>
      <c r="H18" s="453"/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476"/>
      <c r="P18" s="666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77"/>
      <c r="D19" s="56"/>
      <c r="E19" s="34">
        <f t="shared" si="2"/>
        <v>0</v>
      </c>
      <c r="F19" s="504">
        <v>10610</v>
      </c>
      <c r="G19" s="658">
        <v>45168</v>
      </c>
      <c r="H19" s="453"/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476"/>
      <c r="P19" s="666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880" t="s">
        <v>31</v>
      </c>
      <c r="B20" s="54" t="s">
        <v>576</v>
      </c>
      <c r="C20" s="78"/>
      <c r="D20" s="56"/>
      <c r="E20" s="34">
        <f t="shared" si="2"/>
        <v>0</v>
      </c>
      <c r="F20" s="504">
        <v>10810</v>
      </c>
      <c r="G20" s="658">
        <v>45169</v>
      </c>
      <c r="H20" s="453"/>
      <c r="I20" s="491">
        <v>10810</v>
      </c>
      <c r="J20" s="39">
        <f t="shared" si="0"/>
        <v>0</v>
      </c>
      <c r="K20" s="40">
        <v>46.8</v>
      </c>
      <c r="L20" s="566"/>
      <c r="M20" s="61"/>
      <c r="N20" s="42" t="s">
        <v>26</v>
      </c>
      <c r="O20" s="478"/>
      <c r="P20" s="666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731" t="s">
        <v>43</v>
      </c>
      <c r="B62" s="153" t="s">
        <v>23</v>
      </c>
      <c r="C62" s="159"/>
      <c r="D62" s="160"/>
      <c r="E62" s="56"/>
      <c r="F62" s="155"/>
      <c r="G62" s="810"/>
      <c r="H62" s="808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732"/>
      <c r="B63" s="153" t="s">
        <v>126</v>
      </c>
      <c r="C63" s="161"/>
      <c r="D63" s="160"/>
      <c r="E63" s="56"/>
      <c r="F63" s="155"/>
      <c r="G63" s="811"/>
      <c r="H63" s="809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423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517</v>
      </c>
      <c r="C72" s="423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524</v>
      </c>
      <c r="C74" s="423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73" t="s">
        <v>355</v>
      </c>
      <c r="B75" s="682" t="s">
        <v>528</v>
      </c>
      <c r="C75" s="828" t="s">
        <v>529</v>
      </c>
      <c r="D75" s="445"/>
      <c r="E75" s="56"/>
      <c r="F75" s="626">
        <v>90.3</v>
      </c>
      <c r="G75" s="861">
        <v>45126</v>
      </c>
      <c r="H75" s="864" t="s">
        <v>530</v>
      </c>
      <c r="I75" s="515">
        <v>90.3</v>
      </c>
      <c r="J75" s="39">
        <f t="shared" si="3"/>
        <v>0</v>
      </c>
      <c r="K75" s="687">
        <v>60</v>
      </c>
      <c r="L75" s="818" t="s">
        <v>531</v>
      </c>
      <c r="M75" s="630"/>
      <c r="N75" s="42">
        <f t="shared" si="4"/>
        <v>5418</v>
      </c>
      <c r="O75" s="851" t="s">
        <v>21</v>
      </c>
      <c r="P75" s="854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859"/>
      <c r="B76" s="682" t="s">
        <v>122</v>
      </c>
      <c r="C76" s="860"/>
      <c r="D76" s="445"/>
      <c r="E76" s="56"/>
      <c r="F76" s="685">
        <v>94.86</v>
      </c>
      <c r="G76" s="862"/>
      <c r="H76" s="865"/>
      <c r="I76" s="686">
        <v>94.86</v>
      </c>
      <c r="J76" s="39">
        <f t="shared" si="3"/>
        <v>0</v>
      </c>
      <c r="K76" s="688">
        <v>70</v>
      </c>
      <c r="L76" s="850"/>
      <c r="M76" s="630"/>
      <c r="N76" s="42">
        <f t="shared" si="4"/>
        <v>6640.2</v>
      </c>
      <c r="O76" s="852"/>
      <c r="P76" s="855"/>
      <c r="Q76" s="166"/>
      <c r="R76" s="125"/>
      <c r="S76" s="48"/>
      <c r="T76" s="48"/>
      <c r="U76" s="49"/>
      <c r="V76" s="50"/>
    </row>
    <row r="77" spans="1:22" ht="19.5" thickBot="1" x14ac:dyDescent="0.35">
      <c r="A77" s="774"/>
      <c r="B77" s="682" t="s">
        <v>128</v>
      </c>
      <c r="C77" s="829"/>
      <c r="D77" s="445"/>
      <c r="E77" s="56"/>
      <c r="F77" s="685">
        <f>55.8+36.1</f>
        <v>91.9</v>
      </c>
      <c r="G77" s="863"/>
      <c r="H77" s="866"/>
      <c r="I77" s="686">
        <f>55.8+36.1</f>
        <v>91.9</v>
      </c>
      <c r="J77" s="39">
        <f t="shared" si="3"/>
        <v>0</v>
      </c>
      <c r="K77" s="688">
        <v>110</v>
      </c>
      <c r="L77" s="819"/>
      <c r="M77" s="646"/>
      <c r="N77" s="42">
        <f t="shared" si="4"/>
        <v>10109</v>
      </c>
      <c r="O77" s="853"/>
      <c r="P77" s="856"/>
      <c r="Q77" s="166"/>
      <c r="R77" s="125"/>
      <c r="S77" s="48"/>
      <c r="T77" s="48"/>
      <c r="U77" s="49"/>
      <c r="V77" s="50"/>
    </row>
    <row r="78" spans="1:22" ht="48" thickBot="1" x14ac:dyDescent="0.35">
      <c r="A78" s="684" t="s">
        <v>355</v>
      </c>
      <c r="B78" s="682" t="s">
        <v>532</v>
      </c>
      <c r="C78" s="450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3" t="s">
        <v>355</v>
      </c>
      <c r="B79" s="369" t="s">
        <v>536</v>
      </c>
      <c r="C79" s="698" t="s">
        <v>537</v>
      </c>
      <c r="D79" s="445"/>
      <c r="E79" s="56"/>
      <c r="F79" s="446">
        <v>68.56</v>
      </c>
      <c r="G79" s="701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32" t="s">
        <v>355</v>
      </c>
      <c r="B80" s="696" t="s">
        <v>119</v>
      </c>
      <c r="C80" s="868" t="s">
        <v>540</v>
      </c>
      <c r="D80" s="517"/>
      <c r="E80" s="56"/>
      <c r="F80" s="700">
        <v>71.099999999999994</v>
      </c>
      <c r="G80" s="874">
        <v>45142</v>
      </c>
      <c r="H80" s="877" t="s">
        <v>541</v>
      </c>
      <c r="I80" s="446">
        <v>71.099999999999994</v>
      </c>
      <c r="J80" s="39">
        <f t="shared" si="3"/>
        <v>0</v>
      </c>
      <c r="K80" s="688">
        <v>70</v>
      </c>
      <c r="L80" s="871" t="s">
        <v>542</v>
      </c>
      <c r="M80" s="630"/>
      <c r="N80" s="42">
        <f t="shared" si="4"/>
        <v>4977</v>
      </c>
      <c r="O80" s="851" t="s">
        <v>21</v>
      </c>
      <c r="P80" s="854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867"/>
      <c r="B81" s="696" t="s">
        <v>528</v>
      </c>
      <c r="C81" s="869"/>
      <c r="D81" s="697"/>
      <c r="E81" s="56"/>
      <c r="F81" s="700">
        <v>90.42</v>
      </c>
      <c r="G81" s="875"/>
      <c r="H81" s="878"/>
      <c r="I81" s="446">
        <v>90.42</v>
      </c>
      <c r="J81" s="39">
        <f t="shared" si="3"/>
        <v>0</v>
      </c>
      <c r="K81" s="688">
        <v>60</v>
      </c>
      <c r="L81" s="872"/>
      <c r="M81" s="647"/>
      <c r="N81" s="42">
        <f>K81*I81</f>
        <v>5425.2</v>
      </c>
      <c r="O81" s="852"/>
      <c r="P81" s="855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33"/>
      <c r="B82" s="696" t="s">
        <v>122</v>
      </c>
      <c r="C82" s="870"/>
      <c r="D82" s="697"/>
      <c r="E82" s="56"/>
      <c r="F82" s="700">
        <v>133.56</v>
      </c>
      <c r="G82" s="876"/>
      <c r="H82" s="879"/>
      <c r="I82" s="446">
        <v>133.56</v>
      </c>
      <c r="J82" s="39">
        <f t="shared" si="3"/>
        <v>0</v>
      </c>
      <c r="K82" s="688">
        <v>70</v>
      </c>
      <c r="L82" s="873"/>
      <c r="M82" s="648"/>
      <c r="N82" s="42">
        <f>K82*I82</f>
        <v>9349.2000000000007</v>
      </c>
      <c r="O82" s="853"/>
      <c r="P82" s="856"/>
      <c r="Q82" s="166"/>
      <c r="R82" s="125"/>
      <c r="S82" s="48"/>
      <c r="T82" s="48"/>
      <c r="U82" s="49"/>
      <c r="V82" s="50"/>
    </row>
    <row r="83" spans="1:22" ht="47.25" x14ac:dyDescent="0.3">
      <c r="A83" s="456" t="s">
        <v>355</v>
      </c>
      <c r="B83" s="369" t="s">
        <v>132</v>
      </c>
      <c r="C83" s="699" t="s">
        <v>545</v>
      </c>
      <c r="D83" s="454"/>
      <c r="E83" s="56"/>
      <c r="F83" s="446">
        <v>11708</v>
      </c>
      <c r="G83" s="702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7.25" x14ac:dyDescent="0.3">
      <c r="A84" s="90" t="s">
        <v>355</v>
      </c>
      <c r="B84" s="386" t="s">
        <v>126</v>
      </c>
      <c r="C84" s="450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7.25" x14ac:dyDescent="0.3">
      <c r="A85" s="90" t="s">
        <v>355</v>
      </c>
      <c r="B85" s="386" t="s">
        <v>550</v>
      </c>
      <c r="C85" s="450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7.25" x14ac:dyDescent="0.3">
      <c r="A86" s="704" t="s">
        <v>355</v>
      </c>
      <c r="B86" s="386" t="s">
        <v>132</v>
      </c>
      <c r="C86" s="450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7.25" x14ac:dyDescent="0.3">
      <c r="A87" s="708" t="s">
        <v>355</v>
      </c>
      <c r="B87" s="682" t="s">
        <v>568</v>
      </c>
      <c r="C87" s="707" t="s">
        <v>569</v>
      </c>
      <c r="D87" s="445"/>
      <c r="E87" s="56"/>
      <c r="F87" s="446">
        <v>10036</v>
      </c>
      <c r="G87" s="709">
        <v>45155</v>
      </c>
      <c r="H87" s="710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11" t="s">
        <v>21</v>
      </c>
      <c r="P87" s="712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8" t="s">
        <v>355</v>
      </c>
      <c r="B88" s="682" t="s">
        <v>132</v>
      </c>
      <c r="C88" s="707" t="s">
        <v>572</v>
      </c>
      <c r="D88" s="445"/>
      <c r="E88" s="56"/>
      <c r="F88" s="446">
        <v>28381</v>
      </c>
      <c r="G88" s="709">
        <v>45156</v>
      </c>
      <c r="H88" s="710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11" t="s">
        <v>21</v>
      </c>
      <c r="P88" s="712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788" t="s">
        <v>355</v>
      </c>
      <c r="B89" s="703" t="s">
        <v>560</v>
      </c>
      <c r="C89" s="842" t="s">
        <v>558</v>
      </c>
      <c r="D89" s="445"/>
      <c r="E89" s="56"/>
      <c r="F89" s="446">
        <v>74.8</v>
      </c>
      <c r="G89" s="844">
        <v>45135</v>
      </c>
      <c r="H89" s="838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804" t="s">
        <v>21</v>
      </c>
      <c r="P89" s="857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789"/>
      <c r="B90" s="703" t="s">
        <v>126</v>
      </c>
      <c r="C90" s="843"/>
      <c r="D90" s="445"/>
      <c r="E90" s="56"/>
      <c r="F90" s="446">
        <v>79.400000000000006</v>
      </c>
      <c r="G90" s="845"/>
      <c r="H90" s="839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805"/>
      <c r="P90" s="858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883" t="s">
        <v>355</v>
      </c>
      <c r="B91" s="386" t="s">
        <v>126</v>
      </c>
      <c r="C91" s="450" t="s">
        <v>580</v>
      </c>
      <c r="D91" s="454"/>
      <c r="E91" s="56"/>
      <c r="F91" s="446">
        <v>193.4</v>
      </c>
      <c r="G91" s="881">
        <v>45127</v>
      </c>
      <c r="H91" s="907" t="s">
        <v>581</v>
      </c>
      <c r="I91" s="446">
        <v>193.4</v>
      </c>
      <c r="J91" s="39">
        <f t="shared" si="3"/>
        <v>0</v>
      </c>
      <c r="K91" s="468">
        <v>38</v>
      </c>
      <c r="L91" s="587" t="s">
        <v>582</v>
      </c>
      <c r="M91" s="630"/>
      <c r="N91" s="42">
        <f t="shared" si="5"/>
        <v>7349.2</v>
      </c>
      <c r="O91" s="890" t="s">
        <v>21</v>
      </c>
      <c r="P91" s="889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884" t="s">
        <v>355</v>
      </c>
      <c r="B92" s="682" t="s">
        <v>307</v>
      </c>
      <c r="C92" s="842" t="s">
        <v>583</v>
      </c>
      <c r="D92" s="454"/>
      <c r="E92" s="56"/>
      <c r="F92" s="700">
        <v>112.5</v>
      </c>
      <c r="G92" s="874">
        <v>45159</v>
      </c>
      <c r="H92" s="886" t="s">
        <v>585</v>
      </c>
      <c r="I92" s="640">
        <v>112.5</v>
      </c>
      <c r="J92" s="39">
        <f t="shared" si="3"/>
        <v>0</v>
      </c>
      <c r="K92" s="462">
        <v>110</v>
      </c>
      <c r="L92" s="888" t="s">
        <v>586</v>
      </c>
      <c r="M92" s="585"/>
      <c r="N92" s="42">
        <f t="shared" si="5"/>
        <v>12375</v>
      </c>
      <c r="O92" s="891" t="s">
        <v>21</v>
      </c>
      <c r="P92" s="854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893"/>
      <c r="B93" s="882" t="s">
        <v>584</v>
      </c>
      <c r="C93" s="900"/>
      <c r="D93" s="454"/>
      <c r="E93" s="56"/>
      <c r="F93" s="700">
        <v>44.8</v>
      </c>
      <c r="G93" s="876"/>
      <c r="H93" s="887"/>
      <c r="I93" s="640">
        <v>44.8</v>
      </c>
      <c r="J93" s="39">
        <f t="shared" si="3"/>
        <v>0</v>
      </c>
      <c r="K93" s="462">
        <v>60</v>
      </c>
      <c r="L93" s="914"/>
      <c r="M93" s="585"/>
      <c r="N93" s="42">
        <f t="shared" si="5"/>
        <v>2688</v>
      </c>
      <c r="O93" s="892"/>
      <c r="P93" s="856"/>
      <c r="Q93" s="166"/>
      <c r="R93" s="125"/>
      <c r="S93" s="176"/>
      <c r="T93" s="177"/>
      <c r="U93" s="49"/>
      <c r="V93" s="50"/>
    </row>
    <row r="94" spans="1:22" ht="32.25" customHeight="1" x14ac:dyDescent="0.3">
      <c r="A94" s="894" t="s">
        <v>355</v>
      </c>
      <c r="B94" s="519" t="s">
        <v>587</v>
      </c>
      <c r="C94" s="901" t="s">
        <v>589</v>
      </c>
      <c r="D94" s="697"/>
      <c r="E94" s="56"/>
      <c r="F94" s="700">
        <v>69.62</v>
      </c>
      <c r="G94" s="904">
        <v>45162</v>
      </c>
      <c r="H94" s="908" t="s">
        <v>590</v>
      </c>
      <c r="I94" s="640">
        <v>69.62</v>
      </c>
      <c r="J94" s="39">
        <f t="shared" si="3"/>
        <v>0</v>
      </c>
      <c r="K94" s="628">
        <v>70</v>
      </c>
      <c r="L94" s="916" t="s">
        <v>594</v>
      </c>
      <c r="M94" s="630"/>
      <c r="N94" s="42">
        <f t="shared" si="4"/>
        <v>4873.4000000000005</v>
      </c>
      <c r="O94" s="943" t="s">
        <v>21</v>
      </c>
      <c r="P94" s="911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895"/>
      <c r="B95" s="897" t="s">
        <v>588</v>
      </c>
      <c r="C95" s="902"/>
      <c r="D95" s="899"/>
      <c r="E95" s="56"/>
      <c r="F95" s="700">
        <v>100.58</v>
      </c>
      <c r="G95" s="905"/>
      <c r="H95" s="909"/>
      <c r="I95" s="640">
        <v>100.58</v>
      </c>
      <c r="J95" s="39">
        <f t="shared" si="3"/>
        <v>0</v>
      </c>
      <c r="K95" s="628">
        <v>70</v>
      </c>
      <c r="L95" s="917"/>
      <c r="M95" s="630"/>
      <c r="N95" s="42">
        <f t="shared" si="4"/>
        <v>7040.5999999999995</v>
      </c>
      <c r="O95" s="944"/>
      <c r="P95" s="912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896"/>
      <c r="B96" s="898" t="s">
        <v>126</v>
      </c>
      <c r="C96" s="903"/>
      <c r="D96" s="697"/>
      <c r="E96" s="56"/>
      <c r="F96" s="700">
        <v>119</v>
      </c>
      <c r="G96" s="906"/>
      <c r="H96" s="910"/>
      <c r="I96" s="640">
        <v>119</v>
      </c>
      <c r="J96" s="39">
        <f t="shared" si="3"/>
        <v>0</v>
      </c>
      <c r="K96" s="628">
        <v>38</v>
      </c>
      <c r="L96" s="918"/>
      <c r="M96" s="630"/>
      <c r="N96" s="42">
        <f t="shared" si="4"/>
        <v>4522</v>
      </c>
      <c r="O96" s="945"/>
      <c r="P96" s="913"/>
      <c r="Q96" s="166"/>
      <c r="R96" s="125"/>
      <c r="S96" s="176"/>
      <c r="T96" s="177"/>
      <c r="U96" s="49"/>
      <c r="V96" s="50"/>
    </row>
    <row r="97" spans="1:22" ht="48" thickBot="1" x14ac:dyDescent="0.35">
      <c r="A97" s="883" t="s">
        <v>355</v>
      </c>
      <c r="B97" s="386" t="s">
        <v>307</v>
      </c>
      <c r="C97" s="715" t="s">
        <v>591</v>
      </c>
      <c r="D97" s="452"/>
      <c r="E97" s="56"/>
      <c r="F97" s="446">
        <v>127.92</v>
      </c>
      <c r="G97" s="934">
        <v>45140</v>
      </c>
      <c r="H97" s="885" t="s">
        <v>592</v>
      </c>
      <c r="I97" s="446">
        <v>127.92</v>
      </c>
      <c r="J97" s="39">
        <f t="shared" si="3"/>
        <v>0</v>
      </c>
      <c r="K97" s="462">
        <v>110</v>
      </c>
      <c r="L97" s="915" t="s">
        <v>593</v>
      </c>
      <c r="M97" s="585"/>
      <c r="N97" s="42">
        <f t="shared" si="4"/>
        <v>14071.2</v>
      </c>
      <c r="O97" s="946" t="s">
        <v>21</v>
      </c>
      <c r="P97" s="94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931" t="s">
        <v>355</v>
      </c>
      <c r="B98" s="703" t="s">
        <v>307</v>
      </c>
      <c r="C98" s="842" t="s">
        <v>599</v>
      </c>
      <c r="D98" s="452"/>
      <c r="E98" s="56"/>
      <c r="F98" s="700">
        <v>137</v>
      </c>
      <c r="G98" s="874">
        <v>45166</v>
      </c>
      <c r="H98" s="886" t="s">
        <v>600</v>
      </c>
      <c r="I98" s="640">
        <v>137.1</v>
      </c>
      <c r="J98" s="39">
        <f t="shared" si="3"/>
        <v>9.9999999999994316E-2</v>
      </c>
      <c r="K98" s="462">
        <v>110</v>
      </c>
      <c r="L98" s="939" t="s">
        <v>601</v>
      </c>
      <c r="M98" s="585"/>
      <c r="N98" s="42">
        <f t="shared" si="4"/>
        <v>15081</v>
      </c>
      <c r="O98" s="891" t="s">
        <v>21</v>
      </c>
      <c r="P98" s="854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932"/>
      <c r="B99" s="703" t="s">
        <v>584</v>
      </c>
      <c r="C99" s="900"/>
      <c r="D99" s="452"/>
      <c r="E99" s="56"/>
      <c r="F99" s="700">
        <v>68.28</v>
      </c>
      <c r="G99" s="875"/>
      <c r="H99" s="935"/>
      <c r="I99" s="640">
        <v>68.28</v>
      </c>
      <c r="J99" s="39">
        <f t="shared" si="3"/>
        <v>0</v>
      </c>
      <c r="K99" s="462">
        <v>60</v>
      </c>
      <c r="L99" s="940"/>
      <c r="M99" s="585"/>
      <c r="N99" s="42">
        <f t="shared" si="4"/>
        <v>4096.8</v>
      </c>
      <c r="O99" s="926"/>
      <c r="P99" s="855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933"/>
      <c r="B100" s="703" t="s">
        <v>126</v>
      </c>
      <c r="C100" s="843"/>
      <c r="D100" s="452"/>
      <c r="E100" s="56"/>
      <c r="F100" s="700">
        <v>106.94</v>
      </c>
      <c r="G100" s="876"/>
      <c r="H100" s="887"/>
      <c r="I100" s="640">
        <v>106.94</v>
      </c>
      <c r="J100" s="39">
        <f t="shared" si="3"/>
        <v>0</v>
      </c>
      <c r="K100" s="462">
        <v>38</v>
      </c>
      <c r="L100" s="941"/>
      <c r="M100" s="585"/>
      <c r="N100" s="42">
        <f t="shared" si="4"/>
        <v>4063.72</v>
      </c>
      <c r="O100" s="892"/>
      <c r="P100" s="856"/>
      <c r="Q100" s="166"/>
      <c r="R100" s="125"/>
      <c r="S100" s="176"/>
      <c r="T100" s="177"/>
      <c r="U100" s="49"/>
      <c r="V100" s="50"/>
    </row>
    <row r="101" spans="1:22" ht="17.25" customHeight="1" x14ac:dyDescent="0.35">
      <c r="A101" s="172"/>
      <c r="B101" s="178"/>
      <c r="C101" s="174"/>
      <c r="D101" s="170"/>
      <c r="E101" s="56"/>
      <c r="F101" s="155"/>
      <c r="G101" s="713"/>
      <c r="H101" s="403"/>
      <c r="I101" s="155"/>
      <c r="J101" s="39">
        <f t="shared" si="3"/>
        <v>0</v>
      </c>
      <c r="K101" s="462"/>
      <c r="L101" s="591"/>
      <c r="M101" s="585"/>
      <c r="N101" s="42">
        <f t="shared" si="4"/>
        <v>0</v>
      </c>
      <c r="O101" s="394"/>
      <c r="P101" s="691"/>
      <c r="Q101" s="158"/>
      <c r="R101" s="125"/>
      <c r="S101" s="176"/>
      <c r="T101" s="177"/>
      <c r="U101" s="49"/>
      <c r="V101" s="50"/>
    </row>
    <row r="102" spans="1:22" ht="18.75" customHeight="1" x14ac:dyDescent="0.35">
      <c r="A102" s="152"/>
      <c r="B102" s="167"/>
      <c r="C102" s="174"/>
      <c r="D102" s="174"/>
      <c r="E102" s="56"/>
      <c r="F102" s="155"/>
      <c r="G102" s="659"/>
      <c r="H102" s="168"/>
      <c r="I102" s="155"/>
      <c r="J102" s="39">
        <f t="shared" si="3"/>
        <v>0</v>
      </c>
      <c r="K102" s="462"/>
      <c r="L102" s="591"/>
      <c r="M102" s="585"/>
      <c r="N102" s="42">
        <f t="shared" si="4"/>
        <v>0</v>
      </c>
      <c r="O102" s="158"/>
      <c r="P102" s="670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8"/>
      <c r="I103" s="155"/>
      <c r="J103" s="39">
        <f t="shared" si="3"/>
        <v>0</v>
      </c>
      <c r="K103" s="468"/>
      <c r="L103" s="591"/>
      <c r="M103" s="585"/>
      <c r="N103" s="42">
        <f t="shared" si="4"/>
        <v>0</v>
      </c>
      <c r="O103" s="158"/>
      <c r="P103" s="670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155"/>
      <c r="G105" s="659"/>
      <c r="H105" s="164"/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88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189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91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191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936"/>
      <c r="M112" s="936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936"/>
      <c r="M113" s="936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19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937"/>
      <c r="M114" s="938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154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937"/>
      <c r="M115" s="938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727"/>
      <c r="P119" s="848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728"/>
      <c r="P120" s="849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191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191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197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197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200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197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197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154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54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197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197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154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197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197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197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197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197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197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197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197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197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42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2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197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597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597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188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70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265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597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65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65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197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197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197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42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191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154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154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154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599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599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716" t="s">
        <v>27</v>
      </c>
      <c r="G284" s="716"/>
      <c r="H284" s="717"/>
      <c r="I284" s="303">
        <f>SUM(I4:I283)</f>
        <v>438566.83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11110286.149999997</v>
      </c>
      <c r="O288" s="324"/>
      <c r="Q288" s="325">
        <f>SUM(Q4:Q287)</f>
        <v>91700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11201986.149999997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P94:P96"/>
    <mergeCell ref="L94:L96"/>
    <mergeCell ref="A98:A100"/>
    <mergeCell ref="C98:C100"/>
    <mergeCell ref="G98:G100"/>
    <mergeCell ref="H98:H100"/>
    <mergeCell ref="L98:L100"/>
    <mergeCell ref="O98:O100"/>
    <mergeCell ref="P98:P100"/>
    <mergeCell ref="A94:A96"/>
    <mergeCell ref="C94:C96"/>
    <mergeCell ref="G94:G96"/>
    <mergeCell ref="H94:H96"/>
    <mergeCell ref="O94:O96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2023-09-04T16:31:50Z</dcterms:modified>
</cp:coreProperties>
</file>