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8720" windowHeight="11715" firstSheet="2" activeTab="4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Hoja1" sheetId="6" r:id="rId6"/>
    <sheet name="Hoja2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5" l="1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78" i="5" l="1"/>
  <c r="S278" i="5"/>
  <c r="Q278" i="5"/>
  <c r="L278" i="5"/>
  <c r="N277" i="5"/>
  <c r="E277" i="5"/>
  <c r="N276" i="5"/>
  <c r="E276" i="5"/>
  <c r="N275" i="5"/>
  <c r="E275" i="5"/>
  <c r="I274" i="5"/>
  <c r="N274" i="5" s="1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78" i="5" l="1"/>
  <c r="N281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<sst xmlns="http://schemas.openxmlformats.org/spreadsheetml/2006/main" count="773" uniqueCount="335">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</sst>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4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4" t="s">
        <v>30</v>
      </c>
      <c r="B1" s="554"/>
      <c r="C1" s="554"/>
      <c r="D1" s="554"/>
      <c r="E1" s="554"/>
      <c r="F1" s="554"/>
      <c r="G1" s="554"/>
      <c r="H1" s="554"/>
      <c r="I1" s="554"/>
      <c r="J1" s="554"/>
      <c r="K1" s="363"/>
      <c r="L1" s="363"/>
      <c r="M1" s="363"/>
      <c r="N1" s="363"/>
      <c r="O1" s="364"/>
      <c r="S1" s="555" t="s">
        <v>0</v>
      </c>
      <c r="T1" s="555"/>
      <c r="U1" s="4" t="s">
        <v>1</v>
      </c>
      <c r="V1" s="5" t="s">
        <v>2</v>
      </c>
      <c r="W1" s="557" t="s">
        <v>3</v>
      </c>
      <c r="X1" s="558"/>
    </row>
    <row r="2" spans="1:24" thickBot="1" x14ac:dyDescent="0.3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365"/>
      <c r="L2" s="365"/>
      <c r="M2" s="365"/>
      <c r="N2" s="366"/>
      <c r="O2" s="367"/>
      <c r="Q2" s="6"/>
      <c r="R2" s="7"/>
      <c r="S2" s="556"/>
      <c r="T2" s="55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9" t="s">
        <v>16</v>
      </c>
      <c r="P3" s="56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561"/>
      <c r="M90" s="562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561"/>
      <c r="M91" s="562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563"/>
      <c r="P97" s="565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564"/>
      <c r="P98" s="566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552" t="s">
        <v>27</v>
      </c>
      <c r="G262" s="552"/>
      <c r="H262" s="553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4" t="s">
        <v>56</v>
      </c>
      <c r="B1" s="554"/>
      <c r="C1" s="554"/>
      <c r="D1" s="554"/>
      <c r="E1" s="554"/>
      <c r="F1" s="554"/>
      <c r="G1" s="554"/>
      <c r="H1" s="554"/>
      <c r="I1" s="554"/>
      <c r="J1" s="554"/>
      <c r="K1" s="363"/>
      <c r="L1" s="363"/>
      <c r="M1" s="363"/>
      <c r="N1" s="363"/>
      <c r="O1" s="364"/>
      <c r="S1" s="555" t="s">
        <v>0</v>
      </c>
      <c r="T1" s="555"/>
      <c r="U1" s="4" t="s">
        <v>1</v>
      </c>
      <c r="V1" s="5" t="s">
        <v>2</v>
      </c>
      <c r="W1" s="557" t="s">
        <v>3</v>
      </c>
      <c r="X1" s="558"/>
    </row>
    <row r="2" spans="1:24" thickBot="1" x14ac:dyDescent="0.3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365"/>
      <c r="L2" s="365"/>
      <c r="M2" s="365"/>
      <c r="N2" s="366"/>
      <c r="O2" s="367"/>
      <c r="Q2" s="6"/>
      <c r="R2" s="7"/>
      <c r="S2" s="556"/>
      <c r="T2" s="55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9" t="s">
        <v>16</v>
      </c>
      <c r="P3" s="56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09" t="s">
        <v>43</v>
      </c>
      <c r="B59" s="418" t="s">
        <v>23</v>
      </c>
      <c r="C59" s="611" t="s">
        <v>144</v>
      </c>
      <c r="D59" s="409"/>
      <c r="E59" s="56"/>
      <c r="F59" s="410">
        <v>1649.6</v>
      </c>
      <c r="G59" s="613">
        <v>44981</v>
      </c>
      <c r="H59" s="615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617" t="s">
        <v>21</v>
      </c>
      <c r="P59" s="607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10"/>
      <c r="B60" s="418" t="s">
        <v>146</v>
      </c>
      <c r="C60" s="612"/>
      <c r="D60" s="409"/>
      <c r="E60" s="56"/>
      <c r="F60" s="410">
        <v>83</v>
      </c>
      <c r="G60" s="614"/>
      <c r="H60" s="616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618"/>
      <c r="P60" s="608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567" t="s">
        <v>82</v>
      </c>
      <c r="B66" s="167" t="s">
        <v>109</v>
      </c>
      <c r="C66" s="173"/>
      <c r="D66" s="174"/>
      <c r="E66" s="56"/>
      <c r="F66" s="155">
        <v>1224</v>
      </c>
      <c r="G66" s="569">
        <v>44973</v>
      </c>
      <c r="H66" s="571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573" t="s">
        <v>21</v>
      </c>
      <c r="P66" s="575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568"/>
      <c r="B67" s="167" t="s">
        <v>24</v>
      </c>
      <c r="C67" s="170"/>
      <c r="D67" s="174"/>
      <c r="E67" s="56"/>
      <c r="F67" s="155">
        <v>902.95899999999995</v>
      </c>
      <c r="G67" s="570"/>
      <c r="H67" s="572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574"/>
      <c r="P67" s="576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597" t="s">
        <v>82</v>
      </c>
      <c r="B69" s="400" t="s">
        <v>128</v>
      </c>
      <c r="C69" s="599" t="s">
        <v>129</v>
      </c>
      <c r="D69" s="409"/>
      <c r="E69" s="56"/>
      <c r="F69" s="410">
        <v>80.7</v>
      </c>
      <c r="G69" s="603">
        <v>44979</v>
      </c>
      <c r="H69" s="601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05" t="s">
        <v>127</v>
      </c>
      <c r="P69" s="595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598"/>
      <c r="B70" s="408" t="s">
        <v>131</v>
      </c>
      <c r="C70" s="600"/>
      <c r="D70" s="409"/>
      <c r="E70" s="56"/>
      <c r="F70" s="410">
        <v>151.4</v>
      </c>
      <c r="G70" s="604"/>
      <c r="H70" s="602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06"/>
      <c r="P70" s="596"/>
      <c r="Q70" s="166"/>
      <c r="R70" s="125"/>
      <c r="S70" s="176"/>
      <c r="T70" s="177"/>
      <c r="U70" s="49"/>
      <c r="V70" s="50"/>
    </row>
    <row r="71" spans="1:22" ht="17.25" x14ac:dyDescent="0.3">
      <c r="A71" s="585" t="s">
        <v>82</v>
      </c>
      <c r="B71" s="400" t="s">
        <v>122</v>
      </c>
      <c r="C71" s="583" t="s">
        <v>123</v>
      </c>
      <c r="D71" s="398"/>
      <c r="E71" s="56"/>
      <c r="F71" s="155">
        <v>130.16</v>
      </c>
      <c r="G71" s="588">
        <v>44982</v>
      </c>
      <c r="H71" s="590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579" t="s">
        <v>127</v>
      </c>
      <c r="P71" s="581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585"/>
      <c r="B72" s="400" t="s">
        <v>125</v>
      </c>
      <c r="C72" s="587"/>
      <c r="D72" s="398"/>
      <c r="E72" s="56"/>
      <c r="F72" s="155">
        <v>89.64</v>
      </c>
      <c r="G72" s="588"/>
      <c r="H72" s="591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593"/>
      <c r="P72" s="594"/>
      <c r="Q72" s="166"/>
      <c r="R72" s="125"/>
      <c r="S72" s="176"/>
      <c r="T72" s="177"/>
      <c r="U72" s="49"/>
      <c r="V72" s="50"/>
    </row>
    <row r="73" spans="1:22" ht="18" thickBot="1" x14ac:dyDescent="0.35">
      <c r="A73" s="586"/>
      <c r="B73" s="400" t="s">
        <v>126</v>
      </c>
      <c r="C73" s="584"/>
      <c r="D73" s="398"/>
      <c r="E73" s="56"/>
      <c r="F73" s="155">
        <v>152.78</v>
      </c>
      <c r="G73" s="589"/>
      <c r="H73" s="592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580"/>
      <c r="P73" s="582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567" t="s">
        <v>82</v>
      </c>
      <c r="B80" s="397" t="s">
        <v>118</v>
      </c>
      <c r="C80" s="583" t="s">
        <v>121</v>
      </c>
      <c r="D80" s="398"/>
      <c r="E80" s="56"/>
      <c r="F80" s="155">
        <v>108.66</v>
      </c>
      <c r="G80" s="156">
        <v>44985</v>
      </c>
      <c r="H80" s="577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579" t="s">
        <v>120</v>
      </c>
      <c r="P80" s="581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568"/>
      <c r="B81" s="397" t="s">
        <v>119</v>
      </c>
      <c r="C81" s="584"/>
      <c r="D81" s="398"/>
      <c r="E81" s="56"/>
      <c r="F81" s="155">
        <v>76.94</v>
      </c>
      <c r="G81" s="156">
        <v>44985</v>
      </c>
      <c r="H81" s="578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580"/>
      <c r="P81" s="582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561"/>
      <c r="M99" s="562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561"/>
      <c r="M100" s="562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63"/>
      <c r="P106" s="565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564"/>
      <c r="P107" s="566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552" t="s">
        <v>27</v>
      </c>
      <c r="G271" s="552"/>
      <c r="H271" s="553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4" t="s">
        <v>92</v>
      </c>
      <c r="B1" s="554"/>
      <c r="C1" s="554"/>
      <c r="D1" s="554"/>
      <c r="E1" s="554"/>
      <c r="F1" s="554"/>
      <c r="G1" s="554"/>
      <c r="H1" s="554"/>
      <c r="I1" s="554"/>
      <c r="J1" s="554"/>
      <c r="K1" s="363"/>
      <c r="L1" s="363"/>
      <c r="M1" s="363"/>
      <c r="N1" s="363"/>
      <c r="O1" s="364"/>
      <c r="S1" s="555" t="s">
        <v>0</v>
      </c>
      <c r="T1" s="555"/>
      <c r="U1" s="4" t="s">
        <v>1</v>
      </c>
      <c r="V1" s="5" t="s">
        <v>2</v>
      </c>
      <c r="W1" s="557" t="s">
        <v>3</v>
      </c>
      <c r="X1" s="558"/>
    </row>
    <row r="2" spans="1:24" thickBot="1" x14ac:dyDescent="0.3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365"/>
      <c r="L2" s="365"/>
      <c r="M2" s="365"/>
      <c r="N2" s="366"/>
      <c r="O2" s="367"/>
      <c r="Q2" s="6"/>
      <c r="R2" s="7"/>
      <c r="S2" s="556"/>
      <c r="T2" s="55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9" t="s">
        <v>16</v>
      </c>
      <c r="P3" s="56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567" t="s">
        <v>147</v>
      </c>
      <c r="B83" s="397" t="s">
        <v>179</v>
      </c>
      <c r="C83" s="583" t="s">
        <v>193</v>
      </c>
      <c r="D83" s="431"/>
      <c r="E83" s="56"/>
      <c r="F83" s="410">
        <v>27.48</v>
      </c>
      <c r="G83" s="613">
        <v>45014</v>
      </c>
      <c r="H83" s="619" t="s">
        <v>180</v>
      </c>
      <c r="I83" s="155">
        <v>27.48</v>
      </c>
      <c r="J83" s="39">
        <f t="shared" si="1"/>
        <v>0</v>
      </c>
      <c r="K83" s="40">
        <v>70</v>
      </c>
      <c r="L83" s="623" t="s">
        <v>194</v>
      </c>
      <c r="M83" s="61"/>
      <c r="N83" s="42">
        <f t="shared" si="2"/>
        <v>1923.6000000000001</v>
      </c>
      <c r="O83" s="563" t="s">
        <v>21</v>
      </c>
      <c r="P83" s="621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568"/>
      <c r="B84" s="430" t="s">
        <v>181</v>
      </c>
      <c r="C84" s="584"/>
      <c r="D84" s="431"/>
      <c r="E84" s="56"/>
      <c r="F84" s="410">
        <v>142.5</v>
      </c>
      <c r="G84" s="614"/>
      <c r="H84" s="620"/>
      <c r="I84" s="155">
        <v>142.5771</v>
      </c>
      <c r="J84" s="39">
        <f t="shared" si="1"/>
        <v>7.7100000000001501E-2</v>
      </c>
      <c r="K84" s="40">
        <v>70</v>
      </c>
      <c r="L84" s="623"/>
      <c r="M84" s="61"/>
      <c r="N84" s="42">
        <f t="shared" si="2"/>
        <v>9980.3970000000008</v>
      </c>
      <c r="O84" s="564"/>
      <c r="P84" s="622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561"/>
      <c r="M98" s="562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561"/>
      <c r="M99" s="562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563"/>
      <c r="P105" s="565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64"/>
      <c r="P106" s="566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552" t="s">
        <v>27</v>
      </c>
      <c r="G270" s="552"/>
      <c r="H270" s="553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4" t="s">
        <v>224</v>
      </c>
      <c r="B1" s="554"/>
      <c r="C1" s="554"/>
      <c r="D1" s="554"/>
      <c r="E1" s="554"/>
      <c r="F1" s="554"/>
      <c r="G1" s="554"/>
      <c r="H1" s="554"/>
      <c r="I1" s="554"/>
      <c r="J1" s="554"/>
      <c r="K1" s="363"/>
      <c r="L1" s="363"/>
      <c r="M1" s="363"/>
      <c r="N1" s="363"/>
      <c r="O1" s="364"/>
      <c r="S1" s="555" t="s">
        <v>0</v>
      </c>
      <c r="T1" s="555"/>
      <c r="U1" s="4" t="s">
        <v>1</v>
      </c>
      <c r="V1" s="5" t="s">
        <v>2</v>
      </c>
      <c r="W1" s="557" t="s">
        <v>3</v>
      </c>
      <c r="X1" s="558"/>
    </row>
    <row r="2" spans="1:24" thickBot="1" x14ac:dyDescent="0.3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365"/>
      <c r="L2" s="365"/>
      <c r="M2" s="365"/>
      <c r="N2" s="366"/>
      <c r="O2" s="367"/>
      <c r="Q2" s="6"/>
      <c r="R2" s="7"/>
      <c r="S2" s="556"/>
      <c r="T2" s="55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9" t="s">
        <v>16</v>
      </c>
      <c r="P3" s="56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634" t="s">
        <v>43</v>
      </c>
      <c r="B60" s="418" t="s">
        <v>23</v>
      </c>
      <c r="C60" s="583" t="s">
        <v>291</v>
      </c>
      <c r="D60" s="409"/>
      <c r="E60" s="56"/>
      <c r="F60" s="410">
        <v>847.4</v>
      </c>
      <c r="G60" s="636">
        <v>45023</v>
      </c>
      <c r="H60" s="638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640" t="s">
        <v>21</v>
      </c>
      <c r="P60" s="642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635"/>
      <c r="B61" s="418" t="s">
        <v>146</v>
      </c>
      <c r="C61" s="584"/>
      <c r="D61" s="409"/>
      <c r="E61" s="56"/>
      <c r="F61" s="410">
        <v>175.4</v>
      </c>
      <c r="G61" s="637"/>
      <c r="H61" s="639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641"/>
      <c r="P61" s="643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624" t="s">
        <v>31</v>
      </c>
      <c r="B66" s="519" t="s">
        <v>254</v>
      </c>
      <c r="C66" s="626" t="s">
        <v>255</v>
      </c>
      <c r="D66" s="517"/>
      <c r="E66" s="56"/>
      <c r="F66" s="493">
        <v>9084.5</v>
      </c>
      <c r="G66" s="630">
        <v>45041</v>
      </c>
      <c r="H66" s="628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632" t="s">
        <v>22</v>
      </c>
      <c r="P66" s="581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625"/>
      <c r="B67" s="519" t="s">
        <v>256</v>
      </c>
      <c r="C67" s="627"/>
      <c r="D67" s="517"/>
      <c r="E67" s="56"/>
      <c r="F67" s="526">
        <v>1007.3</v>
      </c>
      <c r="G67" s="631"/>
      <c r="H67" s="629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633"/>
      <c r="P67" s="582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563"/>
      <c r="P87" s="621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564"/>
      <c r="P88" s="622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561"/>
      <c r="M102" s="562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561"/>
      <c r="M103" s="562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563"/>
      <c r="P109" s="565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564"/>
      <c r="P110" s="566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552" t="s">
        <v>27</v>
      </c>
      <c r="G274" s="552"/>
      <c r="H274" s="553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7"/>
  <sheetViews>
    <sheetView tabSelected="1" workbookViewId="0">
      <pane ySplit="3" topLeftCell="A10" activePane="bottomLeft" state="frozen"/>
      <selection pane="bottomLeft" activeCell="D19" sqref="D1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4" t="s">
        <v>246</v>
      </c>
      <c r="B1" s="554"/>
      <c r="C1" s="554"/>
      <c r="D1" s="554"/>
      <c r="E1" s="554"/>
      <c r="F1" s="554"/>
      <c r="G1" s="554"/>
      <c r="H1" s="554"/>
      <c r="I1" s="554"/>
      <c r="J1" s="554"/>
      <c r="K1" s="363"/>
      <c r="L1" s="363"/>
      <c r="M1" s="363"/>
      <c r="N1" s="363"/>
      <c r="O1" s="364"/>
      <c r="S1" s="555" t="s">
        <v>0</v>
      </c>
      <c r="T1" s="555"/>
      <c r="U1" s="4" t="s">
        <v>1</v>
      </c>
      <c r="V1" s="5" t="s">
        <v>2</v>
      </c>
      <c r="W1" s="557" t="s">
        <v>3</v>
      </c>
      <c r="X1" s="558"/>
    </row>
    <row r="2" spans="1:24" thickBot="1" x14ac:dyDescent="0.3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365"/>
      <c r="L2" s="365"/>
      <c r="M2" s="365"/>
      <c r="N2" s="366"/>
      <c r="O2" s="367"/>
      <c r="Q2" s="6"/>
      <c r="R2" s="7"/>
      <c r="S2" s="556"/>
      <c r="T2" s="55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9" t="s">
        <v>16</v>
      </c>
      <c r="P3" s="56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5" si="0">I4-F4</f>
        <v>0</v>
      </c>
      <c r="K4" s="40">
        <v>32.299999999999997</v>
      </c>
      <c r="L4" s="41"/>
      <c r="M4" s="41"/>
      <c r="N4" s="42">
        <f t="shared" ref="N4:N129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453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453"/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476"/>
      <c r="P13" s="475"/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07"/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476"/>
      <c r="P14" s="477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453"/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453"/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453"/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453"/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17.25" x14ac:dyDescent="0.3">
      <c r="A62" s="110"/>
      <c r="B62" s="153" t="s">
        <v>23</v>
      </c>
      <c r="C62" s="161"/>
      <c r="D62" s="160"/>
      <c r="E62" s="56"/>
      <c r="F62" s="155"/>
      <c r="G62" s="156"/>
      <c r="H62" s="162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7.25" x14ac:dyDescent="0.3">
      <c r="A74" s="456" t="s">
        <v>300</v>
      </c>
      <c r="B74" s="386" t="s">
        <v>132</v>
      </c>
      <c r="C74" s="450" t="s">
        <v>315</v>
      </c>
      <c r="D74" s="454"/>
      <c r="E74" s="56"/>
      <c r="F74" s="446">
        <v>14402</v>
      </c>
      <c r="G74" s="447">
        <v>45075</v>
      </c>
      <c r="H74" s="455" t="s">
        <v>316</v>
      </c>
      <c r="I74" s="446">
        <v>14402</v>
      </c>
      <c r="J74" s="39">
        <f t="shared" si="0"/>
        <v>0</v>
      </c>
      <c r="K74" s="462">
        <v>1</v>
      </c>
      <c r="L74" s="435" t="s">
        <v>317</v>
      </c>
      <c r="M74" s="435"/>
      <c r="N74" s="42">
        <f>K74*I74</f>
        <v>14402</v>
      </c>
      <c r="O74" s="169" t="s">
        <v>21</v>
      </c>
      <c r="P74" s="58">
        <v>45077</v>
      </c>
      <c r="Q74" s="166"/>
      <c r="R74" s="125"/>
      <c r="S74" s="48"/>
      <c r="T74" s="48"/>
      <c r="U74" s="49"/>
      <c r="V74" s="50"/>
    </row>
    <row r="75" spans="1:22" ht="30.75" customHeight="1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0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0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0"/>
        <v>0</v>
      </c>
      <c r="K77" s="462"/>
      <c r="L77" s="435"/>
      <c r="M77" s="463"/>
      <c r="N77" s="42">
        <f t="shared" ref="N77:N83" si="5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7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67"/>
      <c r="M79" s="463"/>
      <c r="N79" s="42">
        <f t="shared" si="5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3"/>
      <c r="M80" s="463"/>
      <c r="N80" s="42">
        <f t="shared" si="5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0"/>
        <v>0</v>
      </c>
      <c r="K81" s="462"/>
      <c r="L81" s="463"/>
      <c r="M81" s="463"/>
      <c r="N81" s="42">
        <f t="shared" si="5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0"/>
        <v>0</v>
      </c>
      <c r="K82" s="462"/>
      <c r="L82" s="463"/>
      <c r="M82" s="463"/>
      <c r="N82" s="42">
        <f t="shared" si="5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5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0"/>
        <v>0</v>
      </c>
      <c r="K84" s="462"/>
      <c r="L84" s="463"/>
      <c r="M84" s="463"/>
      <c r="N84" s="42">
        <f t="shared" si="1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0"/>
        <v>0</v>
      </c>
      <c r="K85" s="462"/>
      <c r="L85" s="463"/>
      <c r="M85" s="463"/>
      <c r="N85" s="42">
        <f t="shared" si="1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4"/>
      <c r="M86" s="463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0"/>
        <v>0</v>
      </c>
      <c r="K87" s="462"/>
      <c r="L87" s="469"/>
      <c r="M87" s="463"/>
      <c r="N87" s="42">
        <f t="shared" si="1"/>
        <v>0</v>
      </c>
      <c r="O87" s="563"/>
      <c r="P87" s="621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0"/>
        <v>0</v>
      </c>
      <c r="K88" s="462"/>
      <c r="L88" s="469"/>
      <c r="M88" s="463"/>
      <c r="N88" s="42">
        <f t="shared" si="1"/>
        <v>0</v>
      </c>
      <c r="O88" s="564"/>
      <c r="P88" s="622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3"/>
      <c r="M89" s="463"/>
      <c r="N89" s="42">
        <f t="shared" si="1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3"/>
      <c r="M90" s="463"/>
      <c r="N90" s="42">
        <f t="shared" si="1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0"/>
        <v>0</v>
      </c>
      <c r="K93" s="468"/>
      <c r="L93" s="463"/>
      <c r="M93" s="463"/>
      <c r="N93" s="42">
        <f t="shared" si="1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0"/>
        <v>0</v>
      </c>
      <c r="K94" s="468"/>
      <c r="L94" s="463"/>
      <c r="M94" s="463"/>
      <c r="N94" s="42">
        <f t="shared" si="1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6">D97*F97</f>
        <v>0</v>
      </c>
      <c r="F97" s="155"/>
      <c r="G97" s="156"/>
      <c r="H97" s="164"/>
      <c r="I97" s="155"/>
      <c r="J97" s="39">
        <f t="shared" si="0"/>
        <v>0</v>
      </c>
      <c r="K97" s="81"/>
      <c r="L97" s="61"/>
      <c r="M97" s="61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6"/>
        <v>0</v>
      </c>
      <c r="F98" s="155"/>
      <c r="G98" s="156"/>
      <c r="H98" s="168"/>
      <c r="I98" s="155"/>
      <c r="J98" s="39">
        <f t="shared" si="0"/>
        <v>0</v>
      </c>
      <c r="K98" s="81"/>
      <c r="L98" s="61"/>
      <c r="M98" s="61"/>
      <c r="N98" s="42">
        <f t="shared" si="1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6"/>
        <v>0</v>
      </c>
      <c r="F99" s="155"/>
      <c r="G99" s="156"/>
      <c r="H99" s="168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6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561"/>
      <c r="M102" s="562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561"/>
      <c r="M103" s="562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195"/>
      <c r="M104" s="195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195"/>
      <c r="M105" s="195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563"/>
      <c r="P109" s="565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564"/>
      <c r="P110" s="566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6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6"/>
        <v>0</v>
      </c>
      <c r="F124" s="38"/>
      <c r="G124" s="36"/>
      <c r="H124" s="49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6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6"/>
        <v>0</v>
      </c>
      <c r="F126" s="60"/>
      <c r="G126" s="58"/>
      <c r="H126" s="5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6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6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6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ref="N130:N193" si="7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6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6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6"/>
        <v>0</v>
      </c>
      <c r="F136" s="60"/>
      <c r="G136" s="58"/>
      <c r="H136" s="59"/>
      <c r="I136" s="60"/>
      <c r="J136" s="39">
        <f t="shared" ref="J136:J199" si="8">I136-F136</f>
        <v>0</v>
      </c>
      <c r="K136" s="81"/>
      <c r="L136" s="61"/>
      <c r="M136" s="61"/>
      <c r="N136" s="42">
        <f t="shared" si="7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6"/>
        <v>0</v>
      </c>
      <c r="F137" s="60"/>
      <c r="G137" s="58"/>
      <c r="H137" s="205"/>
      <c r="I137" s="60"/>
      <c r="J137" s="39">
        <f t="shared" si="8"/>
        <v>0</v>
      </c>
      <c r="K137" s="81"/>
      <c r="L137" s="61"/>
      <c r="M137" s="61"/>
      <c r="N137" s="42">
        <f t="shared" si="7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6"/>
        <v>0</v>
      </c>
      <c r="F138" s="60"/>
      <c r="G138" s="58"/>
      <c r="H138" s="205"/>
      <c r="I138" s="60"/>
      <c r="J138" s="39">
        <f t="shared" si="8"/>
        <v>0</v>
      </c>
      <c r="K138" s="81"/>
      <c r="L138" s="61"/>
      <c r="M138" s="61"/>
      <c r="N138" s="42">
        <f t="shared" si="7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6"/>
        <v>0</v>
      </c>
      <c r="F139" s="60"/>
      <c r="G139" s="58"/>
      <c r="H139" s="205"/>
      <c r="I139" s="60"/>
      <c r="J139" s="39">
        <f t="shared" si="8"/>
        <v>0</v>
      </c>
      <c r="K139" s="81"/>
      <c r="L139" s="61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6"/>
        <v>0</v>
      </c>
      <c r="F140" s="60"/>
      <c r="G140" s="58"/>
      <c r="H140" s="205"/>
      <c r="I140" s="60"/>
      <c r="J140" s="39">
        <f t="shared" si="8"/>
        <v>0</v>
      </c>
      <c r="K140" s="81"/>
      <c r="L140" s="61"/>
      <c r="M140" s="61"/>
      <c r="N140" s="42">
        <f t="shared" si="7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6"/>
        <v>0</v>
      </c>
      <c r="F141" s="60"/>
      <c r="G141" s="58"/>
      <c r="H141" s="206"/>
      <c r="I141" s="60"/>
      <c r="J141" s="39">
        <f t="shared" si="8"/>
        <v>0</v>
      </c>
      <c r="K141" s="81"/>
      <c r="L141" s="61"/>
      <c r="M141" s="61"/>
      <c r="N141" s="42">
        <f t="shared" si="7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6"/>
        <v>0</v>
      </c>
      <c r="F142" s="60"/>
      <c r="G142" s="58"/>
      <c r="H142" s="206"/>
      <c r="I142" s="60"/>
      <c r="J142" s="39">
        <f t="shared" si="8"/>
        <v>0</v>
      </c>
      <c r="K142" s="81"/>
      <c r="L142" s="61"/>
      <c r="M142" s="61"/>
      <c r="N142" s="42">
        <f t="shared" si="7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6"/>
        <v>0</v>
      </c>
      <c r="F143" s="60"/>
      <c r="G143" s="58"/>
      <c r="H143" s="206"/>
      <c r="I143" s="60"/>
      <c r="J143" s="39">
        <f t="shared" si="8"/>
        <v>0</v>
      </c>
      <c r="K143" s="81"/>
      <c r="L143" s="61"/>
      <c r="M143" s="61"/>
      <c r="N143" s="42">
        <f t="shared" si="7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6"/>
        <v>0</v>
      </c>
      <c r="F144" s="60"/>
      <c r="G144" s="58"/>
      <c r="H144" s="206"/>
      <c r="I144" s="60"/>
      <c r="J144" s="39">
        <f t="shared" si="8"/>
        <v>0</v>
      </c>
      <c r="K144" s="81"/>
      <c r="L144" s="61"/>
      <c r="M144" s="61"/>
      <c r="N144" s="42">
        <f t="shared" si="7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61"/>
      <c r="M145" s="61"/>
      <c r="N145" s="42">
        <f t="shared" si="7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61"/>
      <c r="M146" s="61"/>
      <c r="N146" s="42">
        <f t="shared" si="7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61"/>
      <c r="M147" s="61"/>
      <c r="N147" s="42">
        <f t="shared" si="7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61"/>
      <c r="M148" s="61"/>
      <c r="N148" s="42">
        <f t="shared" si="7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6"/>
        <v>0</v>
      </c>
      <c r="F149" s="60"/>
      <c r="G149" s="58"/>
      <c r="H149" s="205"/>
      <c r="I149" s="60"/>
      <c r="J149" s="39">
        <f t="shared" si="8"/>
        <v>0</v>
      </c>
      <c r="K149" s="81"/>
      <c r="L149" s="61"/>
      <c r="M149" s="61"/>
      <c r="N149" s="42">
        <f t="shared" si="7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6"/>
        <v>0</v>
      </c>
      <c r="F150" s="60"/>
      <c r="G150" s="58"/>
      <c r="H150" s="205"/>
      <c r="I150" s="60"/>
      <c r="J150" s="39">
        <f t="shared" si="8"/>
        <v>0</v>
      </c>
      <c r="K150" s="81"/>
      <c r="L150" s="61"/>
      <c r="M150" s="61"/>
      <c r="N150" s="42">
        <f t="shared" si="7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6"/>
        <v>0</v>
      </c>
      <c r="F151" s="60"/>
      <c r="G151" s="58"/>
      <c r="H151" s="205"/>
      <c r="I151" s="60"/>
      <c r="J151" s="39">
        <f t="shared" si="8"/>
        <v>0</v>
      </c>
      <c r="K151" s="81"/>
      <c r="L151" s="61"/>
      <c r="M151" s="61"/>
      <c r="N151" s="42">
        <f t="shared" si="7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6"/>
        <v>0</v>
      </c>
      <c r="F152" s="60"/>
      <c r="G152" s="58"/>
      <c r="H152" s="205"/>
      <c r="I152" s="60"/>
      <c r="J152" s="39">
        <f t="shared" si="8"/>
        <v>0</v>
      </c>
      <c r="K152" s="81"/>
      <c r="L152" s="61"/>
      <c r="M152" s="61"/>
      <c r="N152" s="42">
        <f t="shared" si="7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61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61"/>
      <c r="M154" s="61"/>
      <c r="N154" s="42">
        <f t="shared" si="7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61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61"/>
      <c r="M156" s="61"/>
      <c r="N156" s="42">
        <f t="shared" si="7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6"/>
        <v>0</v>
      </c>
      <c r="F157" s="60"/>
      <c r="G157" s="58"/>
      <c r="H157" s="206"/>
      <c r="I157" s="60"/>
      <c r="J157" s="39">
        <f t="shared" si="8"/>
        <v>0</v>
      </c>
      <c r="K157" s="81"/>
      <c r="L157" s="61"/>
      <c r="M157" s="61"/>
      <c r="N157" s="42">
        <f t="shared" si="7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6"/>
        <v>0</v>
      </c>
      <c r="F158" s="60"/>
      <c r="G158" s="58"/>
      <c r="H158" s="213"/>
      <c r="I158" s="60"/>
      <c r="J158" s="39">
        <f t="shared" si="8"/>
        <v>0</v>
      </c>
      <c r="K158" s="81"/>
      <c r="L158" s="61"/>
      <c r="M158" s="61"/>
      <c r="N158" s="42">
        <f t="shared" si="7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61"/>
      <c r="M159" s="61"/>
      <c r="N159" s="42">
        <f t="shared" si="7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6"/>
        <v>0</v>
      </c>
      <c r="F160" s="60"/>
      <c r="G160" s="58"/>
      <c r="H160" s="215"/>
      <c r="I160" s="60"/>
      <c r="J160" s="39">
        <f t="shared" si="8"/>
        <v>0</v>
      </c>
      <c r="K160" s="81"/>
      <c r="L160" s="61"/>
      <c r="M160" s="6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6"/>
        <v>0</v>
      </c>
      <c r="F161" s="60"/>
      <c r="G161" s="221"/>
      <c r="H161" s="222"/>
      <c r="I161" s="60"/>
      <c r="J161" s="39">
        <f t="shared" si="8"/>
        <v>0</v>
      </c>
      <c r="K161" s="81"/>
      <c r="L161" s="61"/>
      <c r="M161" s="61"/>
      <c r="N161" s="42">
        <f t="shared" si="7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6"/>
        <v>0</v>
      </c>
      <c r="F162" s="60"/>
      <c r="G162" s="224"/>
      <c r="H162" s="215"/>
      <c r="I162" s="60"/>
      <c r="J162" s="39">
        <f t="shared" si="8"/>
        <v>0</v>
      </c>
      <c r="K162" s="81"/>
      <c r="L162" s="61"/>
      <c r="M162" s="61"/>
      <c r="N162" s="42">
        <f t="shared" si="7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9">D163*F163</f>
        <v>0</v>
      </c>
      <c r="F163" s="60"/>
      <c r="G163" s="224"/>
      <c r="H163" s="222"/>
      <c r="I163" s="60"/>
      <c r="J163" s="39">
        <f t="shared" si="8"/>
        <v>0</v>
      </c>
      <c r="K163" s="225"/>
      <c r="L163" s="61"/>
      <c r="M163" s="61" t="s">
        <v>26</v>
      </c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9"/>
        <v>0</v>
      </c>
      <c r="F164" s="60"/>
      <c r="G164" s="224"/>
      <c r="H164" s="222"/>
      <c r="I164" s="60"/>
      <c r="J164" s="39">
        <f t="shared" si="8"/>
        <v>0</v>
      </c>
      <c r="K164" s="225"/>
      <c r="L164" s="61"/>
      <c r="M164" s="61"/>
      <c r="N164" s="42">
        <f t="shared" si="7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9"/>
        <v>0</v>
      </c>
      <c r="F165" s="60"/>
      <c r="G165" s="224"/>
      <c r="H165" s="227"/>
      <c r="I165" s="60"/>
      <c r="J165" s="39">
        <f t="shared" si="8"/>
        <v>0</v>
      </c>
      <c r="K165" s="81"/>
      <c r="L165" s="61"/>
      <c r="M165" s="61"/>
      <c r="N165" s="42">
        <f t="shared" si="7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9"/>
        <v>0</v>
      </c>
      <c r="F166" s="60"/>
      <c r="G166" s="224"/>
      <c r="H166" s="205"/>
      <c r="I166" s="60"/>
      <c r="J166" s="39">
        <f t="shared" si="8"/>
        <v>0</v>
      </c>
      <c r="K166" s="225"/>
      <c r="L166" s="231"/>
      <c r="M166" s="231"/>
      <c r="N166" s="42">
        <f t="shared" si="7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9"/>
        <v>0</v>
      </c>
      <c r="F167" s="60"/>
      <c r="G167" s="224"/>
      <c r="H167" s="205"/>
      <c r="I167" s="60"/>
      <c r="J167" s="39">
        <f t="shared" si="8"/>
        <v>0</v>
      </c>
      <c r="K167" s="225"/>
      <c r="L167" s="231"/>
      <c r="M167" s="231"/>
      <c r="N167" s="42">
        <f t="shared" si="7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9"/>
        <v>0</v>
      </c>
      <c r="F168" s="60"/>
      <c r="G168" s="224"/>
      <c r="H168" s="232"/>
      <c r="I168" s="60"/>
      <c r="J168" s="39">
        <f t="shared" si="8"/>
        <v>0</v>
      </c>
      <c r="K168" s="233"/>
      <c r="L168" s="231"/>
      <c r="M168" s="231"/>
      <c r="N168" s="42">
        <f t="shared" si="7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9"/>
        <v>0</v>
      </c>
      <c r="F169" s="60"/>
      <c r="G169" s="224"/>
      <c r="H169" s="205"/>
      <c r="I169" s="60"/>
      <c r="J169" s="39">
        <f t="shared" si="8"/>
        <v>0</v>
      </c>
      <c r="K169" s="234"/>
      <c r="L169" s="235"/>
      <c r="M169" s="235"/>
      <c r="N169" s="42">
        <f t="shared" si="7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9"/>
        <v>0</v>
      </c>
      <c r="F170" s="237"/>
      <c r="G170" s="224"/>
      <c r="H170" s="213"/>
      <c r="I170" s="60"/>
      <c r="J170" s="39">
        <f t="shared" si="8"/>
        <v>0</v>
      </c>
      <c r="K170" s="234"/>
      <c r="L170" s="238"/>
      <c r="M170" s="238"/>
      <c r="N170" s="42">
        <f t="shared" si="7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9"/>
        <v>0</v>
      </c>
      <c r="F171" s="60"/>
      <c r="G171" s="224"/>
      <c r="H171" s="205"/>
      <c r="I171" s="60"/>
      <c r="J171" s="39">
        <f t="shared" si="8"/>
        <v>0</v>
      </c>
      <c r="K171" s="234"/>
      <c r="L171" s="231"/>
      <c r="M171" s="231"/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9"/>
        <v>0</v>
      </c>
      <c r="F172" s="60"/>
      <c r="G172" s="224"/>
      <c r="H172" s="239"/>
      <c r="I172" s="60"/>
      <c r="J172" s="39">
        <f t="shared" si="8"/>
        <v>0</v>
      </c>
      <c r="K172" s="81"/>
      <c r="L172" s="231"/>
      <c r="M172" s="231"/>
      <c r="N172" s="42">
        <f t="shared" si="7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9"/>
        <v>0</v>
      </c>
      <c r="F173" s="60"/>
      <c r="G173" s="224"/>
      <c r="H173" s="215"/>
      <c r="I173" s="60"/>
      <c r="J173" s="39">
        <f t="shared" si="8"/>
        <v>0</v>
      </c>
      <c r="K173" s="234"/>
      <c r="L173" s="231"/>
      <c r="M173" s="231"/>
      <c r="N173" s="42">
        <f t="shared" si="7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9"/>
        <v>0</v>
      </c>
      <c r="F174" s="60"/>
      <c r="G174" s="224"/>
      <c r="H174" s="175"/>
      <c r="I174" s="60"/>
      <c r="J174" s="39">
        <f t="shared" si="8"/>
        <v>0</v>
      </c>
      <c r="K174" s="234"/>
      <c r="L174" s="231"/>
      <c r="M174" s="231"/>
      <c r="N174" s="42">
        <f t="shared" si="7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9"/>
        <v>0</v>
      </c>
      <c r="F175" s="60"/>
      <c r="G175" s="224"/>
      <c r="H175" s="240"/>
      <c r="I175" s="60"/>
      <c r="J175" s="39">
        <f t="shared" si="8"/>
        <v>0</v>
      </c>
      <c r="K175" s="234"/>
      <c r="L175" s="241"/>
      <c r="M175" s="241"/>
      <c r="N175" s="42">
        <f t="shared" si="7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9"/>
        <v>0</v>
      </c>
      <c r="F176" s="60"/>
      <c r="G176" s="224"/>
      <c r="H176" s="175"/>
      <c r="I176" s="60"/>
      <c r="J176" s="39">
        <f t="shared" si="8"/>
        <v>0</v>
      </c>
      <c r="K176" s="234"/>
      <c r="L176" s="241"/>
      <c r="M176" s="241"/>
      <c r="N176" s="42">
        <f t="shared" si="7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9"/>
        <v>0</v>
      </c>
      <c r="F177" s="60"/>
      <c r="G177" s="224"/>
      <c r="H177" s="175"/>
      <c r="I177" s="60"/>
      <c r="J177" s="39">
        <f t="shared" si="8"/>
        <v>0</v>
      </c>
      <c r="K177" s="234"/>
      <c r="L177" s="241"/>
      <c r="M177" s="241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9"/>
        <v>0</v>
      </c>
      <c r="F178" s="60"/>
      <c r="G178" s="224"/>
      <c r="H178" s="175"/>
      <c r="I178" s="60"/>
      <c r="J178" s="39">
        <f t="shared" si="8"/>
        <v>0</v>
      </c>
      <c r="K178" s="81"/>
      <c r="L178" s="61"/>
      <c r="M178" s="61"/>
      <c r="N178" s="42">
        <f t="shared" si="7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9"/>
        <v>0</v>
      </c>
      <c r="F179" s="60"/>
      <c r="G179" s="224"/>
      <c r="H179" s="175"/>
      <c r="I179" s="60"/>
      <c r="J179" s="39">
        <f t="shared" si="8"/>
        <v>0</v>
      </c>
      <c r="K179" s="81"/>
      <c r="L179" s="61"/>
      <c r="M179" s="61"/>
      <c r="N179" s="42">
        <f t="shared" si="7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9"/>
        <v>0</v>
      </c>
      <c r="F180" s="60"/>
      <c r="G180" s="224"/>
      <c r="H180" s="175"/>
      <c r="I180" s="60"/>
      <c r="J180" s="39">
        <f t="shared" si="8"/>
        <v>0</v>
      </c>
      <c r="K180" s="81"/>
      <c r="L180" s="61"/>
      <c r="M180" s="61"/>
      <c r="N180" s="42">
        <f t="shared" si="7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9"/>
        <v>0</v>
      </c>
      <c r="F181" s="60"/>
      <c r="G181" s="224"/>
      <c r="H181" s="227"/>
      <c r="I181" s="60"/>
      <c r="J181" s="39">
        <f t="shared" si="8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9"/>
        <v>0</v>
      </c>
      <c r="F182" s="60"/>
      <c r="G182" s="224"/>
      <c r="H182" s="59"/>
      <c r="I182" s="60"/>
      <c r="J182" s="39">
        <f t="shared" si="8"/>
        <v>0</v>
      </c>
      <c r="K182" s="81"/>
      <c r="L182" s="61"/>
      <c r="M182" s="61"/>
      <c r="N182" s="42">
        <f t="shared" si="7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9"/>
        <v>0</v>
      </c>
      <c r="F183" s="60"/>
      <c r="G183" s="224"/>
      <c r="H183" s="227"/>
      <c r="I183" s="60"/>
      <c r="J183" s="39">
        <f t="shared" si="8"/>
        <v>0</v>
      </c>
      <c r="K183" s="81"/>
      <c r="L183" s="61"/>
      <c r="M183" s="61"/>
      <c r="N183" s="42">
        <f t="shared" si="7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9"/>
        <v>0</v>
      </c>
      <c r="F184" s="60"/>
      <c r="G184" s="224"/>
      <c r="H184" s="227"/>
      <c r="I184" s="60"/>
      <c r="J184" s="39">
        <f t="shared" si="8"/>
        <v>0</v>
      </c>
      <c r="K184" s="81"/>
      <c r="L184" s="61"/>
      <c r="M184" s="61"/>
      <c r="N184" s="42">
        <f t="shared" si="7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9"/>
        <v>0</v>
      </c>
      <c r="F185" s="60"/>
      <c r="G185" s="224"/>
      <c r="H185" s="227"/>
      <c r="I185" s="60"/>
      <c r="J185" s="39">
        <f t="shared" si="8"/>
        <v>0</v>
      </c>
      <c r="K185" s="81"/>
      <c r="L185" s="61"/>
      <c r="M185" s="61"/>
      <c r="N185" s="42">
        <f t="shared" si="7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9"/>
        <v>0</v>
      </c>
      <c r="F186" s="60"/>
      <c r="G186" s="224"/>
      <c r="H186" s="227"/>
      <c r="I186" s="60"/>
      <c r="J186" s="39">
        <f t="shared" si="8"/>
        <v>0</v>
      </c>
      <c r="K186" s="81"/>
      <c r="L186" s="61"/>
      <c r="M186" s="61"/>
      <c r="N186" s="42">
        <f t="shared" si="7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9"/>
        <v>0</v>
      </c>
      <c r="F187" s="60"/>
      <c r="G187" s="224"/>
      <c r="H187" s="227"/>
      <c r="I187" s="60"/>
      <c r="J187" s="39">
        <f t="shared" si="8"/>
        <v>0</v>
      </c>
      <c r="K187" s="81"/>
      <c r="L187" s="61"/>
      <c r="M187" s="61"/>
      <c r="N187" s="42">
        <f t="shared" si="7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9"/>
        <v>0</v>
      </c>
      <c r="F188" s="60"/>
      <c r="G188" s="251"/>
      <c r="H188" s="227"/>
      <c r="I188" s="60"/>
      <c r="J188" s="39">
        <f t="shared" si="8"/>
        <v>0</v>
      </c>
      <c r="K188" s="81"/>
      <c r="L188" s="61"/>
      <c r="M188" s="61"/>
      <c r="N188" s="42">
        <f t="shared" si="7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9"/>
        <v>0</v>
      </c>
      <c r="F189" s="60"/>
      <c r="G189" s="58"/>
      <c r="H189" s="227"/>
      <c r="I189" s="60"/>
      <c r="J189" s="39">
        <f t="shared" si="8"/>
        <v>0</v>
      </c>
      <c r="K189" s="81"/>
      <c r="L189" s="61"/>
      <c r="M189" s="61"/>
      <c r="N189" s="42">
        <f t="shared" si="7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9"/>
        <v>0</v>
      </c>
      <c r="F190" s="254"/>
      <c r="G190" s="224"/>
      <c r="H190" s="255"/>
      <c r="I190" s="254"/>
      <c r="J190" s="39">
        <f t="shared" si="8"/>
        <v>0</v>
      </c>
      <c r="N190" s="42">
        <f t="shared" si="7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9"/>
        <v>0</v>
      </c>
      <c r="F191" s="254"/>
      <c r="G191" s="224"/>
      <c r="H191" s="255"/>
      <c r="I191" s="254"/>
      <c r="J191" s="39">
        <f t="shared" si="8"/>
        <v>0</v>
      </c>
      <c r="N191" s="42">
        <f t="shared" si="7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61"/>
      <c r="M192" s="61"/>
      <c r="N192" s="42">
        <f t="shared" si="7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61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9"/>
        <v>0</v>
      </c>
      <c r="F194" s="60"/>
      <c r="G194" s="251"/>
      <c r="H194" s="227"/>
      <c r="I194" s="60"/>
      <c r="J194" s="39">
        <f t="shared" si="8"/>
        <v>0</v>
      </c>
      <c r="K194" s="81"/>
      <c r="L194" s="61"/>
      <c r="M194" s="61"/>
      <c r="N194" s="42">
        <f t="shared" ref="N194:N257" si="10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9"/>
        <v>0</v>
      </c>
      <c r="F195" s="60"/>
      <c r="G195" s="251"/>
      <c r="H195" s="227"/>
      <c r="I195" s="60"/>
      <c r="J195" s="39">
        <f t="shared" si="8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9"/>
        <v>0</v>
      </c>
      <c r="F197" s="60"/>
      <c r="G197" s="251"/>
      <c r="H197" s="227"/>
      <c r="I197" s="60"/>
      <c r="J197" s="39">
        <f t="shared" si="8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9"/>
        <v>0</v>
      </c>
      <c r="F198" s="60"/>
      <c r="G198" s="251"/>
      <c r="H198" s="227"/>
      <c r="I198" s="60"/>
      <c r="J198" s="39">
        <f t="shared" si="8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9"/>
        <v>0</v>
      </c>
      <c r="F199" s="60"/>
      <c r="G199" s="224"/>
      <c r="H199" s="227"/>
      <c r="I199" s="60"/>
      <c r="J199" s="39">
        <f t="shared" si="8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9"/>
        <v>0</v>
      </c>
      <c r="F200" s="60"/>
      <c r="G200" s="224"/>
      <c r="H200" s="227"/>
      <c r="I200" s="60"/>
      <c r="J200" s="39">
        <f t="shared" ref="J200:J263" si="11">I200-F200</f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9"/>
        <v>0</v>
      </c>
      <c r="F201" s="60"/>
      <c r="G201" s="224"/>
      <c r="H201" s="227"/>
      <c r="I201" s="60"/>
      <c r="J201" s="39">
        <f t="shared" si="11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9"/>
        <v>0</v>
      </c>
      <c r="F202" s="60"/>
      <c r="G202" s="224"/>
      <c r="H202" s="227"/>
      <c r="I202" s="60"/>
      <c r="J202" s="39">
        <f t="shared" si="11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9"/>
        <v>0</v>
      </c>
      <c r="F203" s="60"/>
      <c r="G203" s="224"/>
      <c r="H203" s="227"/>
      <c r="I203" s="60"/>
      <c r="J203" s="39">
        <f t="shared" si="11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9"/>
        <v>0</v>
      </c>
      <c r="F204" s="60"/>
      <c r="G204" s="58"/>
      <c r="H204" s="227"/>
      <c r="I204" s="60"/>
      <c r="J204" s="39">
        <f t="shared" si="11"/>
        <v>0</v>
      </c>
      <c r="K204" s="81"/>
      <c r="L204" s="61"/>
      <c r="M204" s="61"/>
      <c r="N204" s="42">
        <f t="shared" si="10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9"/>
        <v>0</v>
      </c>
      <c r="F205" s="60"/>
      <c r="G205" s="224"/>
      <c r="H205" s="227"/>
      <c r="I205" s="60"/>
      <c r="J205" s="39">
        <f t="shared" si="11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9"/>
        <v>0</v>
      </c>
      <c r="F206" s="60"/>
      <c r="G206" s="224"/>
      <c r="H206" s="227"/>
      <c r="I206" s="60"/>
      <c r="J206" s="39">
        <f t="shared" si="11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9"/>
        <v>0</v>
      </c>
      <c r="F208" s="268"/>
      <c r="G208" s="251"/>
      <c r="H208" s="227"/>
      <c r="I208" s="60"/>
      <c r="J208" s="39">
        <f t="shared" si="11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9"/>
        <v>0</v>
      </c>
      <c r="F209" s="268"/>
      <c r="G209" s="251"/>
      <c r="H209" s="227"/>
      <c r="I209" s="60"/>
      <c r="J209" s="39">
        <f t="shared" si="11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9"/>
        <v>0</v>
      </c>
      <c r="F210" s="268"/>
      <c r="G210" s="251"/>
      <c r="H210" s="227"/>
      <c r="I210" s="60"/>
      <c r="J210" s="39">
        <f t="shared" si="11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9"/>
        <v>0</v>
      </c>
      <c r="F211" s="268"/>
      <c r="G211" s="251"/>
      <c r="H211" s="227"/>
      <c r="I211" s="60"/>
      <c r="J211" s="39">
        <f t="shared" si="11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9"/>
        <v>0</v>
      </c>
      <c r="F212" s="268"/>
      <c r="G212" s="251"/>
      <c r="H212" s="227"/>
      <c r="I212" s="60"/>
      <c r="J212" s="39">
        <f t="shared" si="11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9"/>
        <v>0</v>
      </c>
      <c r="F213" s="268"/>
      <c r="G213" s="251"/>
      <c r="H213" s="227"/>
      <c r="I213" s="60"/>
      <c r="J213" s="39">
        <f t="shared" si="11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9"/>
        <v>0</v>
      </c>
      <c r="F214" s="268"/>
      <c r="G214" s="251"/>
      <c r="H214" s="227"/>
      <c r="I214" s="60"/>
      <c r="J214" s="39">
        <f t="shared" si="11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9"/>
        <v>0</v>
      </c>
      <c r="F215" s="60"/>
      <c r="G215" s="251"/>
      <c r="H215" s="227"/>
      <c r="I215" s="60"/>
      <c r="J215" s="39">
        <f t="shared" si="11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9"/>
        <v>0</v>
      </c>
      <c r="F216" s="60"/>
      <c r="G216" s="224"/>
      <c r="H216" s="227"/>
      <c r="I216" s="60"/>
      <c r="J216" s="39">
        <f t="shared" si="11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9"/>
        <v>0</v>
      </c>
      <c r="F217" s="60"/>
      <c r="G217" s="224"/>
      <c r="H217" s="227"/>
      <c r="I217" s="60"/>
      <c r="J217" s="39">
        <f t="shared" si="11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9"/>
        <v>0</v>
      </c>
      <c r="F218" s="60"/>
      <c r="G218" s="224"/>
      <c r="H218" s="227"/>
      <c r="I218" s="60"/>
      <c r="J218" s="39">
        <f t="shared" si="11"/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9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9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9"/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9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9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9"/>
        <v>0</v>
      </c>
      <c r="F224" s="60"/>
      <c r="G224" s="58"/>
      <c r="H224" s="59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9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2">D233*F233</f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2"/>
        <v>0</v>
      </c>
      <c r="F239" s="60"/>
      <c r="G239" s="224"/>
      <c r="H239" s="227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61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61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61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61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61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61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61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2"/>
        <v>0</v>
      </c>
      <c r="F251" s="60"/>
      <c r="G251" s="224"/>
      <c r="H251" s="59"/>
      <c r="I251" s="60"/>
      <c r="J251" s="39">
        <f t="shared" si="11"/>
        <v>0</v>
      </c>
      <c r="K251" s="81"/>
      <c r="L251" s="61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61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61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61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2"/>
        <v>0</v>
      </c>
      <c r="F255" s="60"/>
      <c r="G255" s="224"/>
      <c r="H255" s="175"/>
      <c r="I255" s="60"/>
      <c r="J255" s="39">
        <f t="shared" si="11"/>
        <v>0</v>
      </c>
      <c r="K255" s="81"/>
      <c r="L255" s="61"/>
      <c r="M255" s="61"/>
      <c r="N255" s="42">
        <f t="shared" si="10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2"/>
        <v>0</v>
      </c>
      <c r="F256" s="60"/>
      <c r="G256" s="224"/>
      <c r="H256" s="175"/>
      <c r="I256" s="60"/>
      <c r="J256" s="39">
        <f t="shared" si="11"/>
        <v>0</v>
      </c>
      <c r="K256" s="81"/>
      <c r="L256" s="273"/>
      <c r="M256" s="274"/>
      <c r="N256" s="42">
        <f t="shared" si="10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2"/>
        <v>0</v>
      </c>
      <c r="F257" s="182"/>
      <c r="G257" s="276"/>
      <c r="H257" s="277"/>
      <c r="I257" s="57"/>
      <c r="J257" s="39">
        <f t="shared" si="11"/>
        <v>0</v>
      </c>
      <c r="K257" s="81"/>
      <c r="L257" s="273"/>
      <c r="M257" s="274"/>
      <c r="N257" s="42">
        <f t="shared" si="10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2"/>
        <v>0</v>
      </c>
      <c r="F258" s="182"/>
      <c r="G258" s="276"/>
      <c r="H258" s="277"/>
      <c r="I258" s="57"/>
      <c r="J258" s="39">
        <f t="shared" si="11"/>
        <v>0</v>
      </c>
      <c r="K258" s="81"/>
      <c r="L258" s="273"/>
      <c r="M258" s="274"/>
      <c r="N258" s="42">
        <f t="shared" ref="N258:N277" si="13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2"/>
        <v>0</v>
      </c>
      <c r="F259" s="182"/>
      <c r="G259" s="276"/>
      <c r="H259" s="277"/>
      <c r="I259" s="57"/>
      <c r="J259" s="39">
        <f t="shared" si="11"/>
        <v>0</v>
      </c>
      <c r="K259" s="81"/>
      <c r="L259" s="273"/>
      <c r="M259" s="274"/>
      <c r="N259" s="42">
        <f t="shared" si="13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2"/>
        <v>0</v>
      </c>
      <c r="F260" s="182"/>
      <c r="G260" s="276"/>
      <c r="H260" s="277"/>
      <c r="I260" s="57"/>
      <c r="J260" s="39">
        <f t="shared" si="11"/>
        <v>0</v>
      </c>
      <c r="K260" s="81"/>
      <c r="L260" s="273"/>
      <c r="M260" s="274"/>
      <c r="N260" s="42">
        <f t="shared" si="13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2"/>
        <v>0</v>
      </c>
      <c r="F261" s="182"/>
      <c r="G261" s="276"/>
      <c r="H261" s="277"/>
      <c r="I261" s="57"/>
      <c r="J261" s="39">
        <f t="shared" si="11"/>
        <v>0</v>
      </c>
      <c r="K261" s="81"/>
      <c r="L261" s="273"/>
      <c r="M261" s="274"/>
      <c r="N261" s="42">
        <f t="shared" si="13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2"/>
        <v>0</v>
      </c>
      <c r="F262" s="38"/>
      <c r="G262" s="281"/>
      <c r="H262" s="282"/>
      <c r="I262" s="60"/>
      <c r="J262" s="39">
        <f t="shared" si="11"/>
        <v>0</v>
      </c>
      <c r="K262" s="81"/>
      <c r="L262" s="273"/>
      <c r="M262" s="283"/>
      <c r="N262" s="42">
        <f t="shared" si="13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273"/>
      <c r="M263" s="283"/>
      <c r="N263" s="42">
        <f t="shared" si="13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2"/>
        <v>0</v>
      </c>
      <c r="F264" s="60"/>
      <c r="G264" s="224"/>
      <c r="H264" s="175"/>
      <c r="I264" s="60"/>
      <c r="J264" s="39">
        <f t="shared" ref="J264:J273" si="14">I264-F264</f>
        <v>0</v>
      </c>
      <c r="K264" s="81"/>
      <c r="L264" s="273"/>
      <c r="M264" s="283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2"/>
        <v>0</v>
      </c>
      <c r="F265" s="60"/>
      <c r="G265" s="224"/>
      <c r="H265" s="175"/>
      <c r="I265" s="60"/>
      <c r="J265" s="39">
        <f t="shared" si="14"/>
        <v>0</v>
      </c>
      <c r="K265" s="81"/>
      <c r="L265" s="273"/>
      <c r="M265" s="283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2"/>
        <v>0</v>
      </c>
      <c r="F266" s="254"/>
      <c r="G266" s="224"/>
      <c r="H266" s="255"/>
      <c r="I266" s="254">
        <v>0</v>
      </c>
      <c r="J266" s="39">
        <f t="shared" si="14"/>
        <v>0</v>
      </c>
      <c r="K266" s="286"/>
      <c r="L266" s="286"/>
      <c r="M266" s="286"/>
      <c r="N266" s="42">
        <f t="shared" si="13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2"/>
        <v>0</v>
      </c>
      <c r="F267" s="254"/>
      <c r="G267" s="224"/>
      <c r="H267" s="255"/>
      <c r="I267" s="254">
        <v>0</v>
      </c>
      <c r="J267" s="39">
        <f t="shared" si="14"/>
        <v>0</v>
      </c>
      <c r="K267" s="286"/>
      <c r="L267" s="286"/>
      <c r="M267" s="286"/>
      <c r="N267" s="42">
        <f t="shared" si="13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2"/>
        <v>0</v>
      </c>
      <c r="F268" s="254"/>
      <c r="G268" s="224"/>
      <c r="H268" s="255"/>
      <c r="I268" s="254">
        <v>0</v>
      </c>
      <c r="J268" s="39">
        <f t="shared" si="14"/>
        <v>0</v>
      </c>
      <c r="K268" s="286"/>
      <c r="L268" s="286"/>
      <c r="M268" s="286"/>
      <c r="N268" s="42">
        <f t="shared" si="13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2"/>
        <v>0</v>
      </c>
      <c r="F269" s="254"/>
      <c r="G269" s="224"/>
      <c r="H269" s="291"/>
      <c r="I269" s="254">
        <v>0</v>
      </c>
      <c r="J269" s="39">
        <f t="shared" si="14"/>
        <v>0</v>
      </c>
      <c r="K269" s="286"/>
      <c r="L269" s="286"/>
      <c r="M269" s="286"/>
      <c r="N269" s="42">
        <f t="shared" si="13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2"/>
        <v>0</v>
      </c>
      <c r="F270" s="254"/>
      <c r="G270" s="224"/>
      <c r="H270" s="293"/>
      <c r="I270" s="254">
        <v>0</v>
      </c>
      <c r="J270" s="39">
        <f t="shared" si="14"/>
        <v>0</v>
      </c>
      <c r="K270" s="286"/>
      <c r="L270" s="286"/>
      <c r="M270" s="286"/>
      <c r="N270" s="42">
        <f t="shared" si="13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2"/>
        <v>0</v>
      </c>
      <c r="H271" s="299"/>
      <c r="I271" s="297">
        <v>0</v>
      </c>
      <c r="J271" s="39">
        <f t="shared" si="14"/>
        <v>0</v>
      </c>
      <c r="K271" s="300"/>
      <c r="L271" s="300"/>
      <c r="M271" s="300"/>
      <c r="N271" s="42">
        <f t="shared" si="13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2"/>
        <v>0</v>
      </c>
      <c r="I272" s="297">
        <v>0</v>
      </c>
      <c r="J272" s="39">
        <f t="shared" si="14"/>
        <v>0</v>
      </c>
      <c r="K272" s="300"/>
      <c r="L272" s="300"/>
      <c r="M272" s="300"/>
      <c r="N272" s="42">
        <f t="shared" si="13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2"/>
        <v>0</v>
      </c>
      <c r="I273" s="302">
        <v>0</v>
      </c>
      <c r="J273" s="39">
        <f t="shared" si="14"/>
        <v>0</v>
      </c>
      <c r="K273" s="300"/>
      <c r="L273" s="300"/>
      <c r="M273" s="300"/>
      <c r="N273" s="42">
        <f t="shared" si="13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2"/>
        <v>#VALUE!</v>
      </c>
      <c r="F274" s="552" t="s">
        <v>27</v>
      </c>
      <c r="G274" s="552"/>
      <c r="H274" s="553"/>
      <c r="I274" s="303">
        <f>SUM(I4:I273)</f>
        <v>428442.4</v>
      </c>
      <c r="J274" s="304"/>
      <c r="K274" s="300"/>
      <c r="L274" s="305"/>
      <c r="M274" s="300"/>
      <c r="N274" s="42">
        <f t="shared" si="13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2"/>
        <v>0</v>
      </c>
      <c r="I275" s="308"/>
      <c r="J275" s="304"/>
      <c r="K275" s="300"/>
      <c r="L275" s="305"/>
      <c r="M275" s="300"/>
      <c r="N275" s="42">
        <f t="shared" si="13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2"/>
        <v>0</v>
      </c>
      <c r="J276" s="297"/>
      <c r="K276" s="300"/>
      <c r="L276" s="300"/>
      <c r="M276" s="300"/>
      <c r="N276" s="42">
        <f t="shared" si="13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2"/>
        <v>0</v>
      </c>
      <c r="J277" s="297"/>
      <c r="K277" s="314"/>
      <c r="N277" s="42">
        <f t="shared" si="13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13094038.046999998</v>
      </c>
      <c r="O278" s="324"/>
      <c r="Q278" s="325">
        <f>SUM(Q4:Q277)</f>
        <v>0</v>
      </c>
      <c r="R278" s="256"/>
      <c r="S278" s="326">
        <f>SUM(S22:S277)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13094038.046999998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10">
    <mergeCell ref="S1:T2"/>
    <mergeCell ref="W1:X1"/>
    <mergeCell ref="O3:P3"/>
    <mergeCell ref="O87:O88"/>
    <mergeCell ref="P87:P88"/>
    <mergeCell ref="L102:M103"/>
    <mergeCell ref="O109:O110"/>
    <mergeCell ref="P109:P110"/>
    <mergeCell ref="F274:H274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2023-06-17T21:41:19Z</dcterms:modified>
</cp:coreProperties>
</file>