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2" activeTab="2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Hoja1" sheetId="7" r:id="rId5"/>
    <sheet name="CANCELACIONES        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3" l="1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<sst xmlns="http://schemas.openxmlformats.org/spreadsheetml/2006/main" count="231" uniqueCount="166">
  <si>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</si>
  <si>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</si>
  <si>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</si>
  <si>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</si>
  <si>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</si>
  <si>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</si>
  <si>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</si>
  <si>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</si>
  <si>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</si>
  <si>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</si>
  <si>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</si>
  <si>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</si>
  <si>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</si>
  <si>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</si>
  <si>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</si>
  <si>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</si>
  <si>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</si>
  <si>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</si>
  <si>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</si>
  <si>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</si>
  <si>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</si>
  <si>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</si>
  <si>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</si>
  <si>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</si>
  <si>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</si>
  <si>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</si>
  <si>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</si>
  <si>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</si>
  <si>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</si>
  <si>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</si>
  <si>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</si>
  <si>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</si>
  <si>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</si>
  <si>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</si>
  <si>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</si>
  <si>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</si>
  <si>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</si>
  <si>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</si>
  <si>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</si>
  <si>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</si>
  <si>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</si>
  <si>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</si>
  <si>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</si>
  <si>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</si>
  <si>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</si>
  <si>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</si>
  <si>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</si>
  <si>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</si>
  <si>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</si>
  <si>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</si>
  <si>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</si>
  <si>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</si>
  <si>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</si>
  <si>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</si>
  <si>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</si>
  <si>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</si>
  <si>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</si>
  <si>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</si>
  <si>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</si>
  <si>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</si>
  <si>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</si>
  <si>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</si>
  <si>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</si>
  <si>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</si>
  <si>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</si>
  <si>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</si>
  <si>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</si>
  <si>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</si>
  <si>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</si>
  <si>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</si>
  <si>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</si>
  <si>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</si>
  <si>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</si>
  <si>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</si>
  <si>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</si>
  <si>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</si>
  <si>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</si>
  <si>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</si>
  <si>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</si>
  <si>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</si>
  <si>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</si>
  <si>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</si>
  <si>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</si>
  <si>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</si>
  <si>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</si>
  <si>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</si>
  <si>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</si>
  <si>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</si>
  <si>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</si>
  <si>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</si>
  <si>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</si>
  <si>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</si>
  <si>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</si>
  <si>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</si>
  <si>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</si>
  <si>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</si>
  <si>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</si>
  <si>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</si>
  <si>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</si>
  <si>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</si>
  <si>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</si>
  <si>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</si>
  <si>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</si>
  <si>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</si>
  <si>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</si>
  <si>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</si>
  <si>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</si>
  <si>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</si>
  <si>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</si>
  <si>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</si>
  <si>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</si>
  <si>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</si>
  <si>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</si>
  <si>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</si>
  <si>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</si>
  <si>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</si>
  <si>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</si>
  <si>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</si>
  <si>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</si>
  <si>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</si>
  <si>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</si>
  <si>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</si>
  <si>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</si>
  <si>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</si>
  <si>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</si>
  <si>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</si>
  <si>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</si>
  <si>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</si>
  <si>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</si>
  <si>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</si>
  <si>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</si>
  <si>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</si>
  <si>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</si>
  <si>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</si>
  <si>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</si>
  <si>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</si>
  <si>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</si>
  <si>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</si>
  <si>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</si>
  <si>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</si>
  <si>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</si>
  <si>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</si>
  <si>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</si>
  <si>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</si>
  <si>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</si>
  <si>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</si>
  <si>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</si>
  <si>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</si>
  <si>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</si>
  <si>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</si>
  <si>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</si>
  <si>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</si>
  <si>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</si>
  <si>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</si>
  <si>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</si>
  <si>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</si>
  <si>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</si>
  <si>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</si>
  <si>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</si>
  <si>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</si>
  <si>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</si>
  <si>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</si>
  <si>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# 4775</t>
  </si>
  <si>
    <t>#  4778</t>
  </si>
  <si>
    <t>ALITAS-QUESOS-LONGANIZA-JAMON</t>
  </si>
  <si>
    <t>NOMINA #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</si>
</sst>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6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" fillId="0" borderId="19" xfId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44" fontId="44" fillId="0" borderId="0" xfId="1" applyFont="1" applyFill="1"/>
    <xf numFmtId="44" fontId="44" fillId="3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M43" sqref="M43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18"/>
      <c r="C1" s="227" t="s">
        <v>19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8" ht="16.5" thickBot="1" x14ac:dyDescent="0.3">
      <c r="B2" s="219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0" t="s">
        <v>0</v>
      </c>
      <c r="C3" s="221"/>
      <c r="D3" s="10"/>
      <c r="E3" s="11"/>
      <c r="F3" s="11"/>
      <c r="H3" s="222" t="s">
        <v>18</v>
      </c>
      <c r="I3" s="222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23" t="s">
        <v>2</v>
      </c>
      <c r="F4" s="224"/>
      <c r="H4" s="225" t="s">
        <v>3</v>
      </c>
      <c r="I4" s="226"/>
      <c r="J4" s="17"/>
      <c r="K4" s="18"/>
      <c r="L4" s="19"/>
      <c r="M4" s="159" t="s">
        <v>20</v>
      </c>
      <c r="N4" s="160" t="s">
        <v>29</v>
      </c>
      <c r="P4" s="212" t="s">
        <v>28</v>
      </c>
      <c r="Q4" s="213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5">
        <f t="shared" si="1"/>
        <v>-5426</v>
      </c>
      <c r="R13" s="177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6">
        <f t="shared" si="1"/>
        <v>5426</v>
      </c>
      <c r="R14" s="177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8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4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5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9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14">
        <f>SUM(M5:M38)</f>
        <v>1393675.5</v>
      </c>
      <c r="N39" s="216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15"/>
      <c r="N40" s="217"/>
      <c r="P40" s="83"/>
      <c r="Q40" s="9"/>
    </row>
    <row r="41" spans="1:17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 t="s">
        <v>108</v>
      </c>
      <c r="K41" s="206" t="s">
        <v>113</v>
      </c>
      <c r="L41" s="75">
        <v>7174.1</v>
      </c>
      <c r="M41" s="200"/>
      <c r="N41" s="199"/>
      <c r="P41" s="83"/>
      <c r="Q41" s="9"/>
    </row>
    <row r="42" spans="1:17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 t="s">
        <v>108</v>
      </c>
      <c r="K42" s="71" t="s">
        <v>110</v>
      </c>
      <c r="L42" s="75">
        <v>2552</v>
      </c>
      <c r="M42" s="200"/>
      <c r="N42" s="199"/>
      <c r="P42" s="83"/>
      <c r="Q42" s="9"/>
    </row>
    <row r="43" spans="1:17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 t="s">
        <v>108</v>
      </c>
      <c r="K43" s="71" t="s">
        <v>111</v>
      </c>
      <c r="L43" s="75">
        <v>6994</v>
      </c>
      <c r="M43" s="200"/>
      <c r="N43" s="199"/>
      <c r="P43" s="83"/>
      <c r="Q43" s="9"/>
    </row>
    <row r="44" spans="1:17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7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7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7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7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8" t="s">
        <v>8</v>
      </c>
      <c r="I52" s="239"/>
      <c r="J52" s="106"/>
      <c r="K52" s="240">
        <f>I50+L50</f>
        <v>80916.84</v>
      </c>
      <c r="L52" s="241"/>
      <c r="M52" s="229">
        <f>N39+M39</f>
        <v>1422075.47</v>
      </c>
      <c r="N52" s="230"/>
      <c r="P52" s="83"/>
      <c r="Q52" s="9"/>
    </row>
    <row r="53" spans="1:17" ht="15.75" x14ac:dyDescent="0.25">
      <c r="D53" s="242" t="s">
        <v>9</v>
      </c>
      <c r="E53" s="242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43" t="s">
        <v>10</v>
      </c>
      <c r="E54" s="243"/>
      <c r="F54" s="102">
        <v>-1523111</v>
      </c>
      <c r="I54" s="244" t="s">
        <v>11</v>
      </c>
      <c r="J54" s="245"/>
      <c r="K54" s="246">
        <f>F56+F57+F58</f>
        <v>9305.2099999999336</v>
      </c>
      <c r="L54" s="247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31">
        <v>0</v>
      </c>
      <c r="L56" s="232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33" t="s">
        <v>16</v>
      </c>
      <c r="E58" s="234"/>
      <c r="F58" s="121">
        <v>136234.76999999999</v>
      </c>
      <c r="I58" s="235" t="s">
        <v>17</v>
      </c>
      <c r="J58" s="236"/>
      <c r="K58" s="237">
        <f>K54+K56</f>
        <v>9305.2099999999336</v>
      </c>
      <c r="L58" s="237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80">
        <v>2232</v>
      </c>
      <c r="C3" s="35">
        <v>3015.96</v>
      </c>
      <c r="D3" s="248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80">
        <v>2233</v>
      </c>
      <c r="C4" s="35">
        <v>10281</v>
      </c>
      <c r="D4" s="249"/>
      <c r="E4" s="181"/>
      <c r="F4" s="145">
        <f>F3+C4-E4</f>
        <v>13296.96</v>
      </c>
      <c r="G4" s="146"/>
    </row>
    <row r="5" spans="1:7" ht="15.75" x14ac:dyDescent="0.25">
      <c r="A5" s="141">
        <v>44422</v>
      </c>
      <c r="B5" s="180">
        <v>2234</v>
      </c>
      <c r="C5" s="35">
        <v>12746.2</v>
      </c>
      <c r="D5" s="249"/>
      <c r="E5" s="181"/>
      <c r="F5" s="145">
        <f t="shared" ref="F5:F68" si="0">F4+C5-E5</f>
        <v>26043.16</v>
      </c>
    </row>
    <row r="6" spans="1:7" ht="15.75" x14ac:dyDescent="0.25">
      <c r="A6" s="141">
        <v>44422</v>
      </c>
      <c r="B6" s="180">
        <v>2235</v>
      </c>
      <c r="C6" s="35">
        <v>28974.78</v>
      </c>
      <c r="D6" s="249"/>
      <c r="E6" s="181"/>
      <c r="F6" s="145">
        <f t="shared" si="0"/>
        <v>55017.94</v>
      </c>
    </row>
    <row r="7" spans="1:7" ht="15.75" x14ac:dyDescent="0.25">
      <c r="A7" s="141">
        <v>44422</v>
      </c>
      <c r="B7" s="180">
        <v>2236</v>
      </c>
      <c r="C7" s="35">
        <v>44758.6</v>
      </c>
      <c r="D7" s="249"/>
      <c r="E7" s="181"/>
      <c r="F7" s="145">
        <f t="shared" si="0"/>
        <v>99776.540000000008</v>
      </c>
    </row>
    <row r="8" spans="1:7" ht="15.75" x14ac:dyDescent="0.25">
      <c r="A8" s="141">
        <v>44422</v>
      </c>
      <c r="B8" s="180">
        <v>2237</v>
      </c>
      <c r="C8" s="35">
        <v>12841.78</v>
      </c>
      <c r="D8" s="249"/>
      <c r="E8" s="181"/>
      <c r="F8" s="145">
        <f t="shared" si="0"/>
        <v>112618.32</v>
      </c>
    </row>
    <row r="9" spans="1:7" ht="15.75" x14ac:dyDescent="0.25">
      <c r="A9" s="141">
        <v>44422</v>
      </c>
      <c r="B9" s="180">
        <v>2238</v>
      </c>
      <c r="C9" s="35">
        <v>3898.05</v>
      </c>
      <c r="D9" s="249"/>
      <c r="E9" s="181"/>
      <c r="F9" s="145">
        <f t="shared" si="0"/>
        <v>116516.37000000001</v>
      </c>
    </row>
    <row r="10" spans="1:7" ht="19.5" thickBot="1" x14ac:dyDescent="0.35">
      <c r="A10" s="141">
        <v>44422</v>
      </c>
      <c r="B10" s="180">
        <v>2239</v>
      </c>
      <c r="C10" s="35">
        <v>1429</v>
      </c>
      <c r="D10" s="250"/>
      <c r="E10" s="181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2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3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3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0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0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0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0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0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0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0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0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0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0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0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0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0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0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0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0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0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0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0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0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0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0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0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0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0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0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0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0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0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0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0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0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0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abSelected="1" topLeftCell="G22" workbookViewId="0">
      <selection activeCell="R32" sqref="R32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18"/>
      <c r="C1" s="227" t="s">
        <v>112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8" ht="16.5" thickBot="1" x14ac:dyDescent="0.3">
      <c r="B2" s="219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0" t="s">
        <v>0</v>
      </c>
      <c r="C3" s="221"/>
      <c r="D3" s="10"/>
      <c r="E3" s="11"/>
      <c r="F3" s="11"/>
      <c r="H3" s="222" t="s">
        <v>18</v>
      </c>
      <c r="I3" s="222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23" t="s">
        <v>2</v>
      </c>
      <c r="F4" s="224"/>
      <c r="H4" s="225" t="s">
        <v>3</v>
      </c>
      <c r="I4" s="226"/>
      <c r="J4" s="17"/>
      <c r="K4" s="18"/>
      <c r="L4" s="19"/>
      <c r="M4" s="159" t="s">
        <v>20</v>
      </c>
      <c r="N4" s="160" t="s">
        <v>29</v>
      </c>
      <c r="P4" s="212" t="s">
        <v>28</v>
      </c>
      <c r="Q4" s="213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6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44416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44417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7"/>
      <c r="P8" s="83">
        <f t="shared" si="0"/>
        <v>50471</v>
      </c>
      <c r="Q8" s="255">
        <f t="shared" si="1"/>
        <v>-40</v>
      </c>
      <c r="R8" s="51"/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44419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44421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8"/>
      <c r="P12" s="83">
        <f t="shared" si="0"/>
        <v>46630</v>
      </c>
      <c r="Q12" s="184">
        <f t="shared" si="1"/>
        <v>50</v>
      </c>
      <c r="R12" s="26"/>
    </row>
    <row r="13" spans="1:18" ht="18" thickBot="1" x14ac:dyDescent="0.35">
      <c r="A13" s="20"/>
      <c r="B13" s="21">
        <v>44422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5"/>
    </row>
    <row r="14" spans="1:18" ht="18" thickBot="1" x14ac:dyDescent="0.35">
      <c r="A14" s="20"/>
      <c r="B14" s="21">
        <v>44423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5"/>
    </row>
    <row r="15" spans="1:18" ht="18" thickBot="1" x14ac:dyDescent="0.35">
      <c r="A15" s="20"/>
      <c r="B15" s="21">
        <v>44424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44425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44426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44427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44428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44429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44430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8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44431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44432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44433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44434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44435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1">
        <f t="shared" si="1"/>
        <v>159.5</v>
      </c>
      <c r="R26" s="51"/>
    </row>
    <row r="27" spans="1:19" ht="18" thickBot="1" x14ac:dyDescent="0.35">
      <c r="A27" s="20"/>
      <c r="B27" s="21">
        <v>44436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44437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54">
        <f t="shared" si="1"/>
        <v>-3</v>
      </c>
      <c r="R28" s="26"/>
    </row>
    <row r="29" spans="1:19" ht="18" thickBot="1" x14ac:dyDescent="0.35">
      <c r="A29" s="20"/>
      <c r="B29" s="21">
        <v>44438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44439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44440</v>
      </c>
      <c r="C31" s="22">
        <v>4573</v>
      </c>
      <c r="D31" s="70" t="s">
        <v>164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165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54">
        <f t="shared" si="1"/>
        <v>-6</v>
      </c>
      <c r="R31" s="26"/>
    </row>
    <row r="32" spans="1:19" ht="18" thickBot="1" x14ac:dyDescent="0.35">
      <c r="A32" s="20"/>
      <c r="B32" s="21">
        <v>44441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>
        <v>44442</v>
      </c>
      <c r="C33" s="22">
        <v>0</v>
      </c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/>
      <c r="K34" s="18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185"/>
      <c r="L37" s="76"/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14">
        <f>SUM(M5:M38)</f>
        <v>1464441</v>
      </c>
      <c r="N39" s="216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15"/>
      <c r="N40" s="217"/>
      <c r="P40" s="83"/>
      <c r="Q40" s="9"/>
    </row>
    <row r="41" spans="1:18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/>
      <c r="K41" s="71"/>
      <c r="L41" s="75"/>
      <c r="M41" s="200"/>
      <c r="N41" s="199"/>
      <c r="P41" s="83"/>
      <c r="Q41" s="9"/>
    </row>
    <row r="42" spans="1:18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/>
      <c r="K42" s="71"/>
      <c r="L42" s="75"/>
      <c r="M42" s="200"/>
      <c r="N42" s="199"/>
      <c r="P42" s="83"/>
      <c r="Q42" s="9"/>
    </row>
    <row r="43" spans="1:18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/>
      <c r="K43" s="71"/>
      <c r="L43" s="75"/>
      <c r="M43" s="200"/>
      <c r="N43" s="199"/>
      <c r="P43" s="83"/>
      <c r="Q43" s="9"/>
    </row>
    <row r="44" spans="1:18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8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8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8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8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47257.15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8" t="s">
        <v>8</v>
      </c>
      <c r="I52" s="239"/>
      <c r="J52" s="106"/>
      <c r="K52" s="240">
        <f>I50+L50</f>
        <v>57796.15</v>
      </c>
      <c r="L52" s="241"/>
      <c r="M52" s="229">
        <f>N39+M39</f>
        <v>1517935</v>
      </c>
      <c r="N52" s="230"/>
      <c r="P52" s="83"/>
      <c r="Q52" s="9"/>
    </row>
    <row r="53" spans="1:17" ht="15.75" x14ac:dyDescent="0.25">
      <c r="D53" s="242" t="s">
        <v>9</v>
      </c>
      <c r="E53" s="242"/>
      <c r="F53" s="107">
        <f>F50-K52-C50</f>
        <v>1517767.35</v>
      </c>
      <c r="I53" s="108"/>
      <c r="J53" s="109"/>
      <c r="P53" s="83"/>
      <c r="Q53" s="9"/>
    </row>
    <row r="54" spans="1:17" ht="18.75" x14ac:dyDescent="0.3">
      <c r="D54" s="243" t="s">
        <v>10</v>
      </c>
      <c r="E54" s="243"/>
      <c r="F54" s="102">
        <v>0</v>
      </c>
      <c r="I54" s="244" t="s">
        <v>11</v>
      </c>
      <c r="J54" s="245"/>
      <c r="K54" s="246">
        <f>F56+F57+F58</f>
        <v>1652616.2400000002</v>
      </c>
      <c r="L54" s="247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1517767.35</v>
      </c>
      <c r="H56" s="20"/>
      <c r="I56" s="116" t="s">
        <v>13</v>
      </c>
      <c r="J56" s="117"/>
      <c r="K56" s="231">
        <v>0</v>
      </c>
      <c r="L56" s="232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44472</v>
      </c>
      <c r="D58" s="233" t="s">
        <v>16</v>
      </c>
      <c r="E58" s="234"/>
      <c r="F58" s="121">
        <v>134848.89000000001</v>
      </c>
      <c r="I58" s="235" t="s">
        <v>17</v>
      </c>
      <c r="J58" s="236"/>
      <c r="K58" s="237">
        <f>K54+K56</f>
        <v>1652616.2400000002</v>
      </c>
      <c r="L58" s="237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13" workbookViewId="0">
      <selection activeCell="C30" sqref="C3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2" t="s">
        <v>22</v>
      </c>
      <c r="B2" s="202" t="s">
        <v>23</v>
      </c>
      <c r="C2" s="203" t="s">
        <v>24</v>
      </c>
      <c r="D2" s="202" t="s">
        <v>25</v>
      </c>
      <c r="E2" s="203" t="s">
        <v>26</v>
      </c>
      <c r="F2" s="140" t="s">
        <v>24</v>
      </c>
    </row>
    <row r="3" spans="1:7" ht="18.75" x14ac:dyDescent="0.3">
      <c r="A3" s="141">
        <v>44445</v>
      </c>
      <c r="B3" s="180" t="s">
        <v>122</v>
      </c>
      <c r="C3" s="79">
        <v>42896.2</v>
      </c>
      <c r="D3" s="204"/>
      <c r="E3" s="79"/>
      <c r="F3" s="143">
        <f>C3-E3</f>
        <v>42896.2</v>
      </c>
    </row>
    <row r="4" spans="1:7" ht="18.75" x14ac:dyDescent="0.3">
      <c r="A4" s="141">
        <v>44446</v>
      </c>
      <c r="B4" s="180" t="s">
        <v>123</v>
      </c>
      <c r="C4" s="79">
        <v>673.2</v>
      </c>
      <c r="D4" s="204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80" t="s">
        <v>124</v>
      </c>
      <c r="C5" s="79">
        <v>59000.22</v>
      </c>
      <c r="D5" s="204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80" t="s">
        <v>125</v>
      </c>
      <c r="C6" s="79">
        <v>11075.4</v>
      </c>
      <c r="D6" s="204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80" t="s">
        <v>126</v>
      </c>
      <c r="C7" s="79">
        <v>8608.6</v>
      </c>
      <c r="D7" s="204"/>
      <c r="E7" s="79"/>
      <c r="F7" s="145">
        <f t="shared" si="0"/>
        <v>122253.62</v>
      </c>
    </row>
    <row r="8" spans="1:7" ht="15.75" x14ac:dyDescent="0.25">
      <c r="A8" s="141">
        <v>44448</v>
      </c>
      <c r="B8" s="180" t="s">
        <v>127</v>
      </c>
      <c r="C8" s="79">
        <v>45033.9</v>
      </c>
      <c r="D8" s="204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80" t="s">
        <v>128</v>
      </c>
      <c r="C9" s="79">
        <v>2191.8000000000002</v>
      </c>
      <c r="D9" s="204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80" t="s">
        <v>129</v>
      </c>
      <c r="C10" s="79">
        <v>6894.34</v>
      </c>
      <c r="D10" s="204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88">
        <v>44459</v>
      </c>
      <c r="B28" s="186">
        <v>44459</v>
      </c>
      <c r="C28" s="187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23853.470000000088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23853.470000000088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23853.470000000088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23853.470000000088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23853.470000000088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23853.470000000088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23853.470000000088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23853.470000000088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23853.470000000088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23853.470000000088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23853.470000000088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23853.470000000088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23853.470000000088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23853.470000000088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23853.470000000088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23853.470000000088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23853.470000000088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23853.470000000088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23853.470000000088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23853.470000000088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23853.470000000088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23853.470000000088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23853.470000000088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23853.470000000088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23853.470000000088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23853.470000000088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23853.470000000088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23853.470000000088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23853.470000000088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23853.470000000088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23853.470000000088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23853.470000000088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23853.470000000088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23853.470000000088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23853.470000000088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23853.470000000088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23853.470000000088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23853.470000000088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23853.470000000088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23853.470000000088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23853.470000000088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23853.470000000088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23853.470000000088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23853.470000000088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23853.470000000088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23853.470000000088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23853.470000000088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23853.470000000088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23853.470000000088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23853.470000000088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23853.470000000088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23853.470000000088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23853.470000000088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23853.470000000088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23853.470000000088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23853.470000000088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23853.470000000088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23853.470000000088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23853.470000000088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23853.470000000088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23853.470000000088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23853.470000000088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23853.470000000088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23853.470000000088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23853.470000000088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23853.470000000088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23853.470000000088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23853.470000000088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23853.470000000088</v>
      </c>
    </row>
    <row r="98" spans="1:6" ht="18.75" x14ac:dyDescent="0.3">
      <c r="B98" s="104"/>
      <c r="C98" s="3">
        <f>SUM(C3:C97)</f>
        <v>710732.2699999999</v>
      </c>
      <c r="D98" s="103"/>
      <c r="E98" s="3">
        <f>SUM(E3:E97)</f>
        <v>686878.8</v>
      </c>
      <c r="F98" s="153">
        <f>F97</f>
        <v>23853.470000000088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3"/>
  <sheetViews>
    <sheetView topLeftCell="A31" workbookViewId="0">
      <selection activeCell="E37" sqref="E3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36" spans="1:7" ht="14.25" customHeight="1" x14ac:dyDescent="0.25"/>
    <row r="44" spans="1:7" ht="15.75" thickBot="1" x14ac:dyDescent="0.3"/>
    <row r="45" spans="1:7" ht="16.5" thickBot="1" x14ac:dyDescent="0.3">
      <c r="A45" s="163"/>
      <c r="B45" s="251" t="s">
        <v>31</v>
      </c>
      <c r="C45" s="252"/>
      <c r="D45" s="252"/>
      <c r="E45" s="253"/>
      <c r="F45" s="3"/>
    </row>
    <row r="46" spans="1:7" ht="19.5" customHeight="1" x14ac:dyDescent="0.25">
      <c r="A46" s="169">
        <v>44471</v>
      </c>
      <c r="B46" s="170" t="s">
        <v>162</v>
      </c>
      <c r="C46" s="171">
        <v>2564.9</v>
      </c>
      <c r="D46" s="172" t="s">
        <v>32</v>
      </c>
      <c r="E46" s="173" t="s">
        <v>163</v>
      </c>
      <c r="F46" s="107">
        <v>1956</v>
      </c>
      <c r="G46" s="210"/>
    </row>
    <row r="47" spans="1:7" ht="19.5" customHeight="1" x14ac:dyDescent="0.25">
      <c r="A47" s="169"/>
      <c r="B47" s="170" t="s">
        <v>23</v>
      </c>
      <c r="C47" s="171">
        <v>0</v>
      </c>
      <c r="D47" s="174" t="s">
        <v>32</v>
      </c>
      <c r="E47" s="173" t="s">
        <v>33</v>
      </c>
      <c r="F47" s="107">
        <v>0</v>
      </c>
      <c r="G47" s="209"/>
    </row>
    <row r="48" spans="1:7" ht="19.5" hidden="1" customHeight="1" x14ac:dyDescent="0.25">
      <c r="A48" s="169"/>
      <c r="B48" s="170" t="s">
        <v>23</v>
      </c>
      <c r="C48" s="171">
        <v>0</v>
      </c>
      <c r="D48" s="174" t="s">
        <v>32</v>
      </c>
      <c r="E48" s="173" t="s">
        <v>33</v>
      </c>
      <c r="F48" s="107">
        <v>0</v>
      </c>
    </row>
    <row r="49" spans="1:6" ht="18.75" hidden="1" customHeight="1" x14ac:dyDescent="0.25">
      <c r="A49" s="169"/>
      <c r="B49" s="170" t="s">
        <v>23</v>
      </c>
      <c r="C49" s="171">
        <v>0</v>
      </c>
      <c r="D49" s="174" t="s">
        <v>32</v>
      </c>
      <c r="E49" s="173" t="s">
        <v>33</v>
      </c>
      <c r="F49" s="107">
        <v>0</v>
      </c>
    </row>
    <row r="50" spans="1:6" ht="15.75" hidden="1" x14ac:dyDescent="0.25">
      <c r="A50" s="164"/>
      <c r="B50" s="170" t="s">
        <v>23</v>
      </c>
      <c r="C50" s="165">
        <v>0</v>
      </c>
      <c r="D50" s="166" t="s">
        <v>32</v>
      </c>
      <c r="E50" s="173" t="s">
        <v>33</v>
      </c>
      <c r="F50" s="107">
        <v>0</v>
      </c>
    </row>
    <row r="51" spans="1:6" ht="15.75" hidden="1" x14ac:dyDescent="0.25">
      <c r="A51" s="164"/>
      <c r="B51" s="170" t="s">
        <v>23</v>
      </c>
      <c r="C51" s="165">
        <v>0</v>
      </c>
      <c r="D51" s="166" t="s">
        <v>32</v>
      </c>
      <c r="E51" s="173" t="s">
        <v>33</v>
      </c>
      <c r="F51" s="107">
        <v>0</v>
      </c>
    </row>
    <row r="52" spans="1:6" ht="15.75" hidden="1" x14ac:dyDescent="0.25">
      <c r="A52" s="164"/>
      <c r="B52" s="170" t="s">
        <v>23</v>
      </c>
      <c r="C52" s="165">
        <v>0</v>
      </c>
      <c r="D52" s="166" t="s">
        <v>32</v>
      </c>
      <c r="E52" s="173" t="s">
        <v>33</v>
      </c>
      <c r="F52" s="107">
        <v>0</v>
      </c>
    </row>
    <row r="53" spans="1:6" ht="16.5" hidden="1" thickBot="1" x14ac:dyDescent="0.3">
      <c r="A53" s="167"/>
      <c r="B53" s="170" t="s">
        <v>23</v>
      </c>
      <c r="C53" s="165">
        <v>0</v>
      </c>
      <c r="D53" s="168" t="s">
        <v>32</v>
      </c>
      <c r="E53" s="173" t="s">
        <v>33</v>
      </c>
      <c r="F53" s="107">
        <v>0</v>
      </c>
    </row>
  </sheetData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 G O S T O    2 0 2 1     </vt:lpstr>
      <vt:lpstr>REMISIONES  AGOSTO 2021    </vt:lpstr>
      <vt:lpstr>SEPTIEMBRE    2 0 2 1   </vt:lpstr>
      <vt:lpstr>REMISIONES  SEPTIEMBRE  2021  </vt:lpstr>
      <vt:lpstr>Hoja1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2021-10-06T14:29:14Z</cp:lastPrinted>
  <dcterms:created xsi:type="dcterms:W3CDTF">2021-08-25T18:04:32Z</dcterms:created>
  <dcterms:modified xsi:type="dcterms:W3CDTF">2021-10-06T15:02:41Z</dcterms:modified>
</cp:coreProperties>
</file>