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<sst xmlns="http://schemas.openxmlformats.org/spreadsheetml/2006/main" count="2419" uniqueCount="781">
  <si>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</si>
  <si>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</si>
  <si>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</si>
  <si>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</si>
  <si>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</si>
  <si>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</si>
  <si>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</si>
  <si>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</si>
  <si>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</si>
  <si>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</si>
  <si>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</si>
  <si>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</si>
  <si>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</si>
  <si>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</si>
  <si>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</si>
  <si>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</si>
  <si>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</si>
  <si>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</si>
  <si>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</si>
  <si>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</si>
  <si>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</si>
  <si>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</si>
  <si>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</si>
  <si>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</si>
  <si>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</si>
  <si>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</si>
  <si>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</si>
  <si>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</si>
  <si>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</si>
  <si>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</si>
  <si>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</si>
  <si>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</si>
  <si>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</si>
  <si>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</si>
  <si>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</si>
  <si>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</si>
  <si>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</si>
  <si>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</si>
  <si>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</si>
  <si>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</si>
  <si>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</si>
  <si>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</si>
  <si>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</si>
  <si>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</si>
  <si>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</si>
  <si>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</si>
  <si>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</si>
  <si>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</si>
  <si>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</si>
  <si>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</si>
  <si>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</si>
  <si>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</si>
  <si>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</si>
  <si>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</si>
  <si>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</si>
  <si>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</si>
  <si>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</si>
  <si>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</si>
  <si>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</si>
  <si>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</si>
  <si>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</si>
  <si>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</si>
  <si>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</si>
  <si>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</si>
  <si>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</si>
  <si>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</si>
  <si>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</si>
  <si>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</si>
  <si>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</si>
  <si>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</si>
  <si>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</si>
  <si>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</si>
  <si>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</si>
  <si>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</si>
  <si>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</si>
  <si>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</si>
  <si>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</si>
  <si>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</si>
  <si>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</si>
  <si>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</si>
  <si>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</si>
  <si>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</si>
  <si>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</si>
  <si>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</si>
  <si>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</si>
  <si>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</si>
  <si>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</si>
  <si>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</si>
  <si>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</si>
  <si>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</si>
  <si>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</si>
  <si>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</si>
  <si>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</si>
  <si>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</si>
  <si>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</si>
  <si>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</si>
  <si>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</si>
  <si>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</si>
  <si>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</si>
  <si>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</si>
  <si>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</si>
  <si>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</si>
  <si>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</si>
  <si>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</si>
  <si>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</si>
  <si>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</si>
  <si>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</si>
  <si>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</si>
  <si>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</si>
  <si>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</si>
  <si>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</si>
  <si>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</si>
  <si>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</si>
  <si>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</si>
  <si>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</si>
  <si>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</si>
  <si>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</si>
  <si>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</si>
  <si>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</si>
  <si>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</si>
  <si>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</si>
  <si>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</si>
  <si>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</si>
  <si>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</si>
  <si>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</si>
  <si>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</si>
  <si>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</si>
  <si>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</si>
  <si>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</si>
  <si>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</si>
  <si>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</si>
  <si>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</si>
  <si>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</si>
  <si>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</si>
  <si>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</si>
  <si>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</si>
  <si>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</si>
  <si>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</si>
  <si>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</si>
  <si>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</si>
  <si>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</si>
  <si>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</si>
  <si>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</si>
  <si>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</si>
  <si>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</si>
  <si>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</si>
  <si>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</si>
  <si>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</si>
  <si>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</si>
  <si>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</si>
  <si>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</si>
  <si>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</si>
  <si>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</si>
  <si>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</si>
  <si>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</si>
  <si>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</si>
  <si>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</si>
  <si>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</si>
  <si>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</si>
  <si>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</si>
  <si>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</si>
  <si>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</si>
  <si>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</si>
  <si>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</si>
  <si>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</si>
  <si>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</si>
  <si>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</si>
  <si>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</si>
  <si>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</si>
  <si>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</si>
  <si>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</si>
  <si>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</si>
  <si>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</si>
  <si>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</si>
  <si>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</si>
  <si>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</si>
  <si>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</si>
  <si>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</si>
  <si>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</si>
  <si>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</si>
  <si>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</si>
  <si>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</si>
  <si>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</si>
  <si>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</si>
  <si>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</si>
  <si>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</si>
  <si>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</si>
  <si>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</si>
  <si>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</si>
  <si>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</si>
  <si>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</si>
  <si>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</si>
  <si>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</si>
  <si>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</si>
  <si>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</si>
  <si>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</si>
  <si>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</si>
  <si>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</si>
  <si>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</si>
  <si>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</si>
  <si>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</si>
  <si>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</si>
  <si>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</si>
  <si>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</si>
  <si>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</si>
  <si>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</si>
  <si>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</si>
  <si>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</si>
  <si>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</si>
  <si>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</si>
  <si>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</si>
  <si>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</si>
  <si>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</si>
  <si>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</si>
  <si>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</si>
  <si>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</si>
  <si>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</si>
  <si>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</si>
  <si>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</si>
  <si>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</si>
  <si>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</si>
  <si>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</si>
  <si>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</si>
  <si>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</si>
  <si>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</si>
  <si>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</si>
  <si>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</si>
  <si>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</si>
  <si>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</si>
  <si>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</si>
  <si>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</si>
  <si>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</si>
  <si>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</si>
  <si>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</si>
  <si>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</si>
  <si>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</si>
  <si>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</si>
  <si>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</si>
  <si>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</si>
  <si>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</si>
  <si>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</si>
  <si>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</si>
  <si>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</si>
  <si>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</si>
  <si>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</si>
  <si>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</si>
  <si>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</si>
  <si>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</si>
  <si>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</si>
  <si>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</si>
  <si>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</si>
  <si>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</si>
  <si>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</si>
  <si>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</si>
  <si>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</si>
  <si>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</si>
  <si>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</si>
  <si>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</si>
  <si>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</si>
  <si>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</si>
  <si>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</si>
  <si>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</si>
  <si>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</si>
  <si>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</si>
  <si>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</si>
  <si>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</si>
  <si>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</si>
  <si>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</si>
  <si>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</si>
  <si>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</si>
  <si>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</si>
  <si>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</si>
  <si>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</si>
  <si>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</si>
  <si>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</si>
  <si>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</si>
  <si>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</si>
  <si>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</si>
  <si>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</si>
  <si>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</si>
  <si>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</si>
  <si>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</si>
  <si>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</si>
  <si>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</si>
  <si>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</si>
  <si>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</si>
  <si>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</si>
  <si>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</si>
  <si>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</si>
  <si>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</si>
  <si>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</si>
  <si>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</si>
  <si>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</si>
  <si>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</si>
  <si>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</si>
  <si>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</si>
  <si>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</si>
  <si>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</si>
  <si>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</si>
  <si>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</si>
  <si>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</si>
  <si>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</si>
  <si>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</si>
  <si>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</si>
  <si>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</si>
  <si>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</si>
  <si>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</si>
  <si>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</si>
  <si>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</si>
  <si>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</si>
  <si>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</si>
  <si>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</si>
  <si>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</si>
  <si>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</si>
  <si>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</si>
  <si>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</si>
  <si>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</si>
  <si>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</si>
  <si>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</si>
  <si>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</si>
  <si>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</si>
  <si>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</si>
  <si>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</si>
  <si>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</si>
  <si>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</si>
  <si>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</si>
  <si>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</si>
  <si>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</si>
  <si>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</si>
  <si>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</si>
  <si>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</si>
  <si>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</si>
  <si>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</si>
  <si>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</si>
  <si>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</si>
  <si>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</si>
  <si>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</si>
  <si>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</si>
  <si>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</si>
  <si>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</si>
  <si>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</si>
  <si>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</si>
  <si>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</si>
  <si>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</si>
  <si>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</si>
  <si>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</si>
  <si>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</si>
  <si>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</si>
  <si>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</si>
  <si>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</si>
  <si>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</si>
  <si>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</si>
  <si>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</si>
  <si>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</si>
  <si>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</si>
  <si>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</si>
  <si>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</si>
  <si>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</si>
  <si>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</si>
  <si>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</si>
  <si>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</si>
  <si>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</si>
  <si>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</si>
  <si>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</si>
  <si>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</si>
  <si>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</si>
  <si>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</si>
  <si>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</si>
  <si>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</si>
  <si>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</si>
  <si>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</si>
  <si>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</si>
  <si>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</si>
  <si>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</si>
  <si>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</si>
  <si>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</si>
  <si>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</si>
  <si>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</si>
  <si>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</si>
  <si>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</si>
  <si>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</si>
  <si>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</si>
  <si>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</si>
  <si>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</si>
  <si>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</si>
  <si>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</si>
  <si>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</si>
  <si>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</si>
  <si>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</si>
  <si>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</si>
  <si>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</si>
  <si>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</si>
  <si>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</si>
  <si>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</si>
  <si>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</si>
  <si>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</si>
  <si>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</si>
  <si>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</si>
  <si>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</si>
  <si>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</si>
  <si>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</si>
  <si>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</si>
  <si>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</si>
  <si>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</si>
  <si>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</si>
  <si>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</si>
  <si>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</si>
  <si>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</si>
  <si>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</si>
  <si>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</si>
  <si>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</si>
  <si>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</si>
  <si>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</si>
  <si>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</si>
  <si>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</si>
  <si>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</si>
  <si>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</si>
  <si>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</si>
  <si>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</si>
  <si>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</si>
  <si>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</si>
  <si>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</si>
  <si>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</si>
  <si>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</si>
  <si>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</si>
  <si>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</si>
  <si>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</si>
  <si>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</si>
  <si>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</si>
  <si>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</si>
  <si>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</si>
  <si>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</si>
  <si>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</si>
  <si>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</si>
  <si>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</si>
  <si>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</si>
  <si>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</si>
  <si>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</si>
  <si>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</si>
  <si>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</si>
  <si>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</si>
  <si>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</si>
  <si>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</si>
  <si>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</si>
  <si>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</si>
  <si>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</si>
  <si>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</si>
  <si>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</si>
  <si>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</si>
  <si>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</si>
  <si>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</si>
  <si>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</si>
  <si>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</si>
  <si>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</si>
  <si>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</si>
  <si>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</si>
  <si>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</si>
  <si>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</si>
  <si>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</si>
  <si>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</si>
  <si>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</si>
  <si>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</si>
  <si>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</si>
  <si>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</si>
  <si>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</si>
  <si>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</si>
  <si>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</si>
  <si>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</si>
  <si>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</si>
  <si>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</si>
  <si>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</si>
  <si>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</si>
  <si>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</si>
  <si>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</si>
  <si>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</si>
  <si>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</si>
  <si>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</si>
  <si>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</si>
  <si>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</si>
  <si>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</si>
  <si>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</si>
  <si>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</si>
  <si>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</si>
  <si>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</si>
  <si>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</si>
  <si>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</si>
  <si>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</si>
  <si>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</si>
  <si>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</si>
  <si>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</si>
  <si>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</si>
  <si>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</si>
  <si>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</si>
  <si>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</si>
  <si>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</si>
  <si>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</si>
  <si>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</si>
  <si>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</si>
  <si>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</si>
  <si>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</si>
  <si>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</si>
  <si>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</si>
  <si>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</si>
  <si>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</si>
  <si>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</si>
  <si>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</si>
  <si>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</si>
  <si>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</si>
  <si>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</si>
  <si>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</si>
  <si>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</si>
  <si>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</si>
  <si>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</si>
  <si>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</si>
  <si>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</si>
  <si>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</si>
  <si>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</si>
  <si>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</si>
  <si>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</si>
  <si>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</si>
  <si>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</si>
  <si>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</si>
  <si>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</si>
  <si>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</si>
  <si>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</si>
  <si>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</si>
  <si>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</si>
  <si>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</si>
  <si>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</si>
  <si>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</si>
  <si>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</si>
  <si>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</si>
  <si>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</si>
  <si>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</si>
  <si>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</si>
  <si>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</si>
  <si>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</si>
  <si>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</si>
  <si>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</si>
  <si>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</si>
  <si>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</si>
  <si>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</si>
  <si>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</si>
  <si>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</si>
  <si>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</si>
  <si>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</si>
  <si>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</si>
  <si>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</si>
  <si>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</si>
  <si>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</si>
  <si>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</si>
  <si>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</si>
  <si>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</si>
  <si>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</si>
  <si>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</si>
  <si>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</si>
  <si>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</si>
  <si>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</si>
  <si>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</si>
  <si>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</si>
  <si>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</si>
  <si>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</si>
  <si>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</si>
  <si>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</si>
  <si>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</si>
  <si>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</si>
  <si>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</si>
  <si>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</si>
  <si>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</si>
  <si>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</si>
  <si>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</si>
  <si>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</si>
  <si>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</si>
  <si>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</si>
  <si>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</si>
  <si>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</si>
  <si>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</si>
  <si>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</si>
  <si>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</si>
  <si>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</si>
  <si>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</si>
  <si>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</si>
  <si>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</si>
  <si>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</si>
  <si>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</si>
  <si>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</si>
  <si>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</si>
  <si>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</si>
  <si>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</si>
  <si>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</si>
  <si>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</si>
  <si>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</si>
  <si>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</si>
  <si>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</si>
  <si>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</si>
  <si>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</si>
  <si>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</si>
  <si>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</si>
  <si>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</si>
  <si>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</si>
  <si>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</si>
  <si>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</si>
  <si>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</si>
  <si>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</si>
  <si>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</si>
  <si>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</si>
  <si>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</si>
  <si>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</si>
  <si>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</si>
  <si>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</si>
  <si>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</si>
  <si>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</si>
  <si>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</si>
  <si>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</si>
  <si>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</si>
  <si>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</si>
  <si>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</si>
  <si>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</si>
  <si>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</si>
  <si>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</si>
  <si>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</si>
  <si>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</si>
  <si>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</si>
  <si>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</si>
  <si>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</si>
  <si>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</si>
  <si>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</si>
  <si>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</si>
  <si>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</si>
  <si>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</si>
  <si>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</si>
  <si>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</si>
  <si>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</si>
  <si>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</si>
  <si>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</si>
  <si>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</si>
  <si>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</si>
  <si>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</si>
  <si>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</si>
  <si>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</si>
  <si>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</si>
  <si>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</si>
  <si>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</si>
  <si>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</si>
  <si>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</si>
  <si>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</si>
  <si>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</si>
  <si>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</si>
  <si>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</si>
  <si>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</si>
  <si>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</si>
  <si>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</si>
  <si>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</si>
  <si>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</si>
  <si>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</si>
  <si>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</si>
  <si>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</si>
  <si>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</si>
  <si>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</si>
  <si>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</si>
  <si>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</si>
  <si>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</si>
  <si>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</si>
  <si>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</si>
  <si>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</si>
  <si>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</si>
  <si>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</si>
  <si>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</si>
  <si>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</si>
  <si>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</si>
  <si>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</si>
  <si>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</si>
  <si>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</si>
  <si>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</si>
  <si>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</si>
  <si>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</si>
  <si>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</si>
  <si>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</si>
  <si>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</si>
  <si>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</si>
  <si>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</si>
  <si>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</si>
  <si>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</si>
  <si>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</si>
  <si>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</si>
  <si>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</si>
  <si>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</si>
  <si>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</si>
  <si>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</si>
  <si>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</si>
  <si>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</si>
  <si>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</si>
  <si>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</si>
  <si>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</si>
  <si>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</si>
  <si>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</si>
  <si>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</si>
  <si>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</si>
  <si>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</si>
  <si>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</si>
  <si>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</si>
  <si>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</si>
  <si>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</si>
  <si>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</si>
  <si>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</si>
  <si>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</si>
  <si>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</si>
  <si>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</si>
  <si>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</si>
  <si>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</si>
  <si>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</si>
  <si>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</si>
  <si>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</si>
  <si>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</si>
  <si>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</si>
  <si>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</si>
  <si>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</si>
  <si>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</si>
  <si>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</si>
  <si>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</si>
  <si>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</si>
  <si>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</si>
  <si>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</si>
  <si>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</si>
  <si>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</si>
  <si>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</si>
  <si>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</si>
  <si>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</si>
  <si>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</si>
  <si>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</si>
  <si>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</si>
  <si>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</si>
  <si>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</si>
  <si>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</si>
  <si>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</si>
  <si>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</si>
  <si>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</si>
  <si>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</si>
  <si>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</si>
  <si>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</si>
  <si>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</si>
  <si>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</si>
  <si>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</si>
  <si>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</si>
  <si>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</si>
  <si>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</si>
  <si>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</si>
  <si>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</si>
  <si>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</si>
  <si>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</si>
  <si>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</si>
  <si>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</si>
  <si>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</si>
  <si>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</si>
  <si>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</si>
  <si>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</si>
  <si>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</si>
  <si>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</si>
  <si>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</si>
  <si>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</si>
  <si>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</si>
  <si>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</si>
  <si>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</si>
  <si>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</si>
  <si>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</si>
  <si>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</si>
  <si>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</si>
  <si>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</si>
  <si>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</si>
  <si>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</si>
  <si>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</si>
  <si>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</si>
  <si>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</si>
  <si>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</si>
  <si>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</si>
  <si>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</si>
  <si>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</si>
  <si>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</si>
  <si>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 xml:space="preserve">AGEOPECUARIA EL TOPETE </t>
  </si>
  <si>
    <t>CANALES  250-1</t>
  </si>
  <si>
    <t>0114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</si>
</sst>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800000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7" t="s">
        <v>55</v>
      </c>
      <c r="B55" s="328" t="s">
        <v>56</v>
      </c>
      <c r="C55" s="835" t="s">
        <v>62</v>
      </c>
      <c r="D55" s="329"/>
      <c r="E55" s="47"/>
      <c r="F55" s="320">
        <v>319.5</v>
      </c>
      <c r="G55" s="321">
        <v>44200</v>
      </c>
      <c r="H55" s="83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9" t="s">
        <v>35</v>
      </c>
      <c r="P55" s="85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8"/>
      <c r="B56" s="328" t="s">
        <v>58</v>
      </c>
      <c r="C56" s="836"/>
      <c r="D56" s="330"/>
      <c r="E56" s="47"/>
      <c r="F56" s="51">
        <v>184.1</v>
      </c>
      <c r="G56" s="87">
        <v>44200</v>
      </c>
      <c r="H56" s="83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0"/>
      <c r="P56" s="85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9" t="s">
        <v>55</v>
      </c>
      <c r="B60" s="292" t="s">
        <v>58</v>
      </c>
      <c r="C60" s="841" t="s">
        <v>57</v>
      </c>
      <c r="D60" s="293"/>
      <c r="E60" s="93"/>
      <c r="F60" s="51">
        <v>195.3</v>
      </c>
      <c r="G60" s="87">
        <v>44207</v>
      </c>
      <c r="H60" s="84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7" t="s">
        <v>35</v>
      </c>
      <c r="P60" s="84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0"/>
      <c r="B61" s="292" t="s">
        <v>56</v>
      </c>
      <c r="C61" s="842"/>
      <c r="D61" s="293"/>
      <c r="E61" s="93"/>
      <c r="F61" s="51">
        <v>344.7</v>
      </c>
      <c r="G61" s="87">
        <v>44207</v>
      </c>
      <c r="H61" s="84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8"/>
      <c r="P61" s="84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3" t="s">
        <v>55</v>
      </c>
      <c r="B63" s="86" t="s">
        <v>58</v>
      </c>
      <c r="C63" s="824" t="s">
        <v>115</v>
      </c>
      <c r="D63" s="91"/>
      <c r="E63" s="93"/>
      <c r="F63" s="51">
        <v>413.7</v>
      </c>
      <c r="G63" s="49">
        <v>44211</v>
      </c>
      <c r="H63" s="86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2" t="s">
        <v>35</v>
      </c>
      <c r="P63" s="83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4"/>
      <c r="B64" s="86" t="s">
        <v>56</v>
      </c>
      <c r="C64" s="859"/>
      <c r="D64" s="91"/>
      <c r="E64" s="93"/>
      <c r="F64" s="51">
        <v>542.70000000000005</v>
      </c>
      <c r="G64" s="419">
        <v>44211</v>
      </c>
      <c r="H64" s="8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3"/>
      <c r="P64" s="831"/>
      <c r="Q64" s="94"/>
      <c r="R64" s="40"/>
      <c r="S64" s="41"/>
      <c r="T64" s="42"/>
      <c r="U64" s="43"/>
      <c r="V64" s="44"/>
    </row>
    <row r="65" spans="1:22" ht="31.5" customHeight="1" x14ac:dyDescent="0.3">
      <c r="A65" s="866" t="s">
        <v>55</v>
      </c>
      <c r="B65" s="396" t="s">
        <v>56</v>
      </c>
      <c r="C65" s="868" t="s">
        <v>127</v>
      </c>
      <c r="D65" s="91"/>
      <c r="E65" s="93"/>
      <c r="F65" s="51">
        <v>874.2</v>
      </c>
      <c r="G65" s="420">
        <v>44214</v>
      </c>
      <c r="H65" s="8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4" t="s">
        <v>35</v>
      </c>
      <c r="P65" s="80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7"/>
      <c r="B66" s="396" t="s">
        <v>56</v>
      </c>
      <c r="C66" s="869"/>
      <c r="D66" s="96"/>
      <c r="E66" s="97"/>
      <c r="F66" s="51">
        <v>265.60000000000002</v>
      </c>
      <c r="G66" s="419">
        <v>44214</v>
      </c>
      <c r="H66" s="87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5"/>
      <c r="P66" s="809"/>
      <c r="Q66" s="94"/>
      <c r="R66" s="40"/>
      <c r="S66" s="41"/>
      <c r="T66" s="42"/>
      <c r="U66" s="43"/>
      <c r="V66" s="44"/>
    </row>
    <row r="67" spans="1:22" ht="17.25" customHeight="1" x14ac:dyDescent="0.3">
      <c r="A67" s="822" t="s">
        <v>55</v>
      </c>
      <c r="B67" s="396" t="s">
        <v>56</v>
      </c>
      <c r="C67" s="824" t="s">
        <v>186</v>
      </c>
      <c r="D67" s="96"/>
      <c r="E67" s="97"/>
      <c r="F67" s="418">
        <v>327.7</v>
      </c>
      <c r="G67" s="826">
        <v>44216</v>
      </c>
      <c r="H67" s="82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4" t="s">
        <v>35</v>
      </c>
      <c r="P67" s="80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3"/>
      <c r="B68" s="396" t="s">
        <v>58</v>
      </c>
      <c r="C68" s="825"/>
      <c r="D68" s="96"/>
      <c r="E68" s="97"/>
      <c r="F68" s="418">
        <v>308.2</v>
      </c>
      <c r="G68" s="827"/>
      <c r="H68" s="82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5"/>
      <c r="P68" s="80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0" t="s">
        <v>171</v>
      </c>
      <c r="B78" s="441" t="s">
        <v>172</v>
      </c>
      <c r="C78" s="814" t="s">
        <v>180</v>
      </c>
      <c r="D78" s="438"/>
      <c r="E78" s="97"/>
      <c r="F78" s="51">
        <v>151.80000000000001</v>
      </c>
      <c r="G78" s="49">
        <v>44221</v>
      </c>
      <c r="H78" s="81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4" t="s">
        <v>35</v>
      </c>
      <c r="P78" s="81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1"/>
      <c r="B79" s="437" t="s">
        <v>181</v>
      </c>
      <c r="C79" s="815"/>
      <c r="D79" s="438"/>
      <c r="E79" s="97"/>
      <c r="F79" s="51">
        <v>441</v>
      </c>
      <c r="G79" s="49">
        <v>44221</v>
      </c>
      <c r="H79" s="81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5"/>
      <c r="P79" s="811"/>
      <c r="Q79" s="39"/>
      <c r="R79" s="40"/>
      <c r="S79" s="41"/>
      <c r="T79" s="41"/>
      <c r="U79" s="43"/>
      <c r="V79" s="44"/>
    </row>
    <row r="80" spans="1:22" ht="17.25" x14ac:dyDescent="0.3">
      <c r="A80" s="812" t="s">
        <v>171</v>
      </c>
      <c r="B80" s="437" t="s">
        <v>181</v>
      </c>
      <c r="C80" s="814" t="s">
        <v>182</v>
      </c>
      <c r="D80" s="438"/>
      <c r="E80" s="97"/>
      <c r="F80" s="51">
        <v>103</v>
      </c>
      <c r="G80" s="49">
        <v>44226</v>
      </c>
      <c r="H80" s="81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8" t="s">
        <v>35</v>
      </c>
      <c r="P80" s="80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3"/>
      <c r="B81" s="442" t="s">
        <v>172</v>
      </c>
      <c r="C81" s="815"/>
      <c r="D81" s="438"/>
      <c r="E81" s="97"/>
      <c r="F81" s="51">
        <f>23.2+20+94.2</f>
        <v>137.4</v>
      </c>
      <c r="G81" s="49">
        <v>44226</v>
      </c>
      <c r="H81" s="81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9"/>
      <c r="P81" s="80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5" t="s">
        <v>19</v>
      </c>
      <c r="G236" s="855"/>
      <c r="H236" s="85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4" t="s">
        <v>89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9" t="s">
        <v>138</v>
      </c>
      <c r="B38" s="328" t="s">
        <v>56</v>
      </c>
      <c r="C38" s="877" t="s">
        <v>184</v>
      </c>
      <c r="D38" s="329"/>
      <c r="E38" s="47"/>
      <c r="F38" s="320">
        <v>1321.6</v>
      </c>
      <c r="G38" s="321">
        <v>44228</v>
      </c>
      <c r="H38" s="88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9" t="s">
        <v>35</v>
      </c>
      <c r="P38" s="85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0"/>
      <c r="B39" s="328" t="s">
        <v>139</v>
      </c>
      <c r="C39" s="878"/>
      <c r="D39" s="330"/>
      <c r="E39" s="47"/>
      <c r="F39" s="51">
        <v>69.599999999999994</v>
      </c>
      <c r="G39" s="87">
        <v>44228</v>
      </c>
      <c r="H39" s="88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0"/>
      <c r="P39" s="85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1" t="s">
        <v>138</v>
      </c>
      <c r="B44" s="86" t="s">
        <v>56</v>
      </c>
      <c r="C44" s="887" t="s">
        <v>217</v>
      </c>
      <c r="D44" s="69"/>
      <c r="E44" s="47"/>
      <c r="F44" s="51">
        <v>961.2</v>
      </c>
      <c r="G44" s="873">
        <v>44242</v>
      </c>
      <c r="H44" s="88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5" t="s">
        <v>35</v>
      </c>
      <c r="P44" s="88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2"/>
      <c r="B45" s="292" t="s">
        <v>58</v>
      </c>
      <c r="C45" s="888"/>
      <c r="D45" s="293"/>
      <c r="E45" s="93"/>
      <c r="F45" s="51">
        <v>199.4</v>
      </c>
      <c r="G45" s="874"/>
      <c r="H45" s="89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6"/>
      <c r="P45" s="88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2"/>
      <c r="P50" s="83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3"/>
      <c r="P51" s="88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5" t="s">
        <v>19</v>
      </c>
      <c r="G67" s="855"/>
      <c r="H67" s="85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160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7" t="s">
        <v>55</v>
      </c>
      <c r="B55" s="328" t="s">
        <v>56</v>
      </c>
      <c r="C55" s="877" t="s">
        <v>316</v>
      </c>
      <c r="D55" s="330"/>
      <c r="E55" s="47"/>
      <c r="F55" s="519">
        <f>270.8+233.4</f>
        <v>504.20000000000005</v>
      </c>
      <c r="G55" s="87">
        <v>44270</v>
      </c>
      <c r="H55" s="83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7" t="s">
        <v>224</v>
      </c>
      <c r="P55" s="89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8"/>
      <c r="B56" s="328" t="s">
        <v>56</v>
      </c>
      <c r="C56" s="878"/>
      <c r="D56" s="330"/>
      <c r="E56" s="47"/>
      <c r="F56" s="519">
        <v>936.4</v>
      </c>
      <c r="G56" s="87">
        <v>44270</v>
      </c>
      <c r="H56" s="83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8"/>
      <c r="P56" s="90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2" t="s">
        <v>206</v>
      </c>
      <c r="P59" s="83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3"/>
      <c r="P60" s="88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1" t="s">
        <v>19</v>
      </c>
      <c r="G222" s="891"/>
      <c r="H222" s="89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267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1" t="s">
        <v>347</v>
      </c>
      <c r="M13" s="90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5" t="s">
        <v>19</v>
      </c>
      <c r="G226" s="855"/>
      <c r="H226" s="85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342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3" t="s">
        <v>35</v>
      </c>
      <c r="P59" s="91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5"/>
      <c r="P60" s="916"/>
      <c r="Q60" s="94"/>
      <c r="R60" s="40"/>
      <c r="S60" s="41"/>
      <c r="T60" s="42"/>
      <c r="U60" s="43"/>
      <c r="V60" s="44"/>
    </row>
    <row r="61" spans="1:24" ht="18.75" customHeight="1" x14ac:dyDescent="0.3">
      <c r="A61" s="926" t="s">
        <v>55</v>
      </c>
      <c r="B61" s="328" t="s">
        <v>56</v>
      </c>
      <c r="C61" s="841" t="s">
        <v>456</v>
      </c>
      <c r="D61" s="293"/>
      <c r="E61" s="93"/>
      <c r="F61" s="51">
        <v>1021.2</v>
      </c>
      <c r="G61" s="49">
        <v>44347</v>
      </c>
      <c r="H61" s="92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8" t="s">
        <v>35</v>
      </c>
      <c r="P61" s="92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4"/>
      <c r="B62" s="328" t="s">
        <v>397</v>
      </c>
      <c r="C62" s="842"/>
      <c r="D62" s="293"/>
      <c r="E62" s="93"/>
      <c r="F62" s="51">
        <v>97.9</v>
      </c>
      <c r="G62" s="49">
        <v>44347</v>
      </c>
      <c r="H62" s="87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5"/>
      <c r="P62" s="80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2"/>
      <c r="P63" s="83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3"/>
      <c r="P64" s="88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7" t="s">
        <v>24</v>
      </c>
      <c r="B68" s="599" t="s">
        <v>401</v>
      </c>
      <c r="C68" s="920" t="s">
        <v>402</v>
      </c>
      <c r="D68" s="600"/>
      <c r="E68" s="97"/>
      <c r="F68" s="320">
        <f>115+102.2+84.9+48</f>
        <v>350.1</v>
      </c>
      <c r="G68" s="321">
        <v>44319</v>
      </c>
      <c r="H68" s="83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9" t="s">
        <v>224</v>
      </c>
      <c r="P68" s="85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8"/>
      <c r="B69" s="599" t="s">
        <v>399</v>
      </c>
      <c r="C69" s="921"/>
      <c r="D69" s="600"/>
      <c r="E69" s="97"/>
      <c r="F69" s="320">
        <f>86.8+94.2+29.3</f>
        <v>210.3</v>
      </c>
      <c r="G69" s="321">
        <v>44319</v>
      </c>
      <c r="H69" s="92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4"/>
      <c r="P69" s="92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9"/>
      <c r="B70" s="599" t="s">
        <v>403</v>
      </c>
      <c r="C70" s="922"/>
      <c r="D70" s="600"/>
      <c r="E70" s="97"/>
      <c r="F70" s="320">
        <v>23.4</v>
      </c>
      <c r="G70" s="321">
        <v>44319</v>
      </c>
      <c r="H70" s="83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0"/>
      <c r="P70" s="85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9" t="s">
        <v>24</v>
      </c>
      <c r="B82" s="659" t="s">
        <v>478</v>
      </c>
      <c r="C82" s="814" t="s">
        <v>479</v>
      </c>
      <c r="D82" s="438"/>
      <c r="E82" s="97"/>
      <c r="F82" s="418">
        <v>2525.1999999999998</v>
      </c>
      <c r="G82" s="826">
        <v>44341</v>
      </c>
      <c r="H82" s="88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3" t="s">
        <v>206</v>
      </c>
      <c r="P82" s="90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0"/>
      <c r="B83" s="659" t="s">
        <v>438</v>
      </c>
      <c r="C83" s="912"/>
      <c r="D83" s="438"/>
      <c r="E83" s="97"/>
      <c r="F83" s="418">
        <v>4048</v>
      </c>
      <c r="G83" s="914"/>
      <c r="H83" s="91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4"/>
      <c r="P83" s="907"/>
      <c r="Q83" s="94"/>
      <c r="R83" s="40"/>
      <c r="S83" s="41"/>
      <c r="T83" s="42"/>
      <c r="U83" s="43"/>
      <c r="V83" s="44"/>
    </row>
    <row r="84" spans="1:22" ht="17.25" x14ac:dyDescent="0.3">
      <c r="A84" s="910"/>
      <c r="B84" s="659" t="s">
        <v>481</v>
      </c>
      <c r="C84" s="912"/>
      <c r="D84" s="438"/>
      <c r="E84" s="97"/>
      <c r="F84" s="418">
        <v>2185.8000000000002</v>
      </c>
      <c r="G84" s="914"/>
      <c r="H84" s="91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4"/>
      <c r="P84" s="907"/>
      <c r="Q84" s="94"/>
      <c r="R84" s="40"/>
      <c r="S84" s="41"/>
      <c r="T84" s="42"/>
      <c r="U84" s="43"/>
      <c r="V84" s="44"/>
    </row>
    <row r="85" spans="1:22" ht="17.25" x14ac:dyDescent="0.3">
      <c r="A85" s="910"/>
      <c r="B85" s="659" t="s">
        <v>482</v>
      </c>
      <c r="C85" s="912"/>
      <c r="D85" s="438"/>
      <c r="E85" s="97"/>
      <c r="F85" s="418">
        <v>413</v>
      </c>
      <c r="G85" s="914"/>
      <c r="H85" s="91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4"/>
      <c r="P85" s="907"/>
      <c r="Q85" s="94"/>
      <c r="R85" s="40"/>
      <c r="S85" s="41"/>
      <c r="T85" s="42"/>
      <c r="U85" s="43"/>
      <c r="V85" s="44"/>
    </row>
    <row r="86" spans="1:22" ht="17.25" x14ac:dyDescent="0.3">
      <c r="A86" s="910"/>
      <c r="B86" s="659" t="s">
        <v>58</v>
      </c>
      <c r="C86" s="912"/>
      <c r="D86" s="438"/>
      <c r="E86" s="97"/>
      <c r="F86" s="418">
        <v>518</v>
      </c>
      <c r="G86" s="914"/>
      <c r="H86" s="91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4"/>
      <c r="P86" s="907"/>
      <c r="Q86" s="94"/>
      <c r="R86" s="40"/>
      <c r="S86" s="41"/>
      <c r="T86" s="42"/>
      <c r="U86" s="43"/>
      <c r="V86" s="44"/>
    </row>
    <row r="87" spans="1:22" ht="17.25" x14ac:dyDescent="0.3">
      <c r="A87" s="910"/>
      <c r="B87" s="659" t="s">
        <v>483</v>
      </c>
      <c r="C87" s="912"/>
      <c r="D87" s="438"/>
      <c r="E87" s="97"/>
      <c r="F87" s="418">
        <v>1848.4</v>
      </c>
      <c r="G87" s="914"/>
      <c r="H87" s="91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4"/>
      <c r="P87" s="907"/>
      <c r="Q87" s="94"/>
      <c r="R87" s="40"/>
      <c r="S87" s="41"/>
      <c r="T87" s="42"/>
      <c r="U87" s="43"/>
      <c r="V87" s="44"/>
    </row>
    <row r="88" spans="1:22" ht="17.25" x14ac:dyDescent="0.3">
      <c r="A88" s="910"/>
      <c r="B88" s="659" t="s">
        <v>484</v>
      </c>
      <c r="C88" s="912"/>
      <c r="D88" s="438"/>
      <c r="E88" s="97"/>
      <c r="F88" s="418">
        <v>744</v>
      </c>
      <c r="G88" s="914"/>
      <c r="H88" s="91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4"/>
      <c r="P88" s="907"/>
      <c r="Q88" s="94"/>
      <c r="R88" s="40"/>
      <c r="S88" s="41"/>
      <c r="T88" s="42"/>
      <c r="U88" s="43"/>
      <c r="V88" s="44"/>
    </row>
    <row r="89" spans="1:22" ht="18" thickBot="1" x14ac:dyDescent="0.35">
      <c r="A89" s="911"/>
      <c r="B89" s="659" t="s">
        <v>485</v>
      </c>
      <c r="C89" s="815"/>
      <c r="D89" s="438"/>
      <c r="E89" s="97"/>
      <c r="F89" s="418">
        <v>1469</v>
      </c>
      <c r="G89" s="827"/>
      <c r="H89" s="89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5"/>
      <c r="P89" s="90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5" t="s">
        <v>19</v>
      </c>
      <c r="G253" s="855"/>
      <c r="H253" s="85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426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7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8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8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4" t="s">
        <v>224</v>
      </c>
      <c r="P56" s="94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9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5"/>
      <c r="P57" s="948"/>
      <c r="Q57" s="508"/>
      <c r="R57" s="40"/>
      <c r="S57" s="67"/>
      <c r="T57" s="67"/>
      <c r="U57" s="43"/>
      <c r="V57" s="44"/>
    </row>
    <row r="58" spans="1:24" ht="26.25" customHeight="1" x14ac:dyDescent="0.3">
      <c r="A58" s="871" t="s">
        <v>55</v>
      </c>
      <c r="B58" s="328" t="s">
        <v>56</v>
      </c>
      <c r="C58" s="868" t="s">
        <v>525</v>
      </c>
      <c r="D58" s="608"/>
      <c r="E58" s="607"/>
      <c r="F58" s="51">
        <v>1272.8</v>
      </c>
      <c r="G58" s="949">
        <v>44375</v>
      </c>
      <c r="H58" s="9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4" t="s">
        <v>224</v>
      </c>
      <c r="P58" s="94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2"/>
      <c r="B59" s="292" t="s">
        <v>441</v>
      </c>
      <c r="C59" s="869"/>
      <c r="D59" s="610"/>
      <c r="E59" s="609"/>
      <c r="F59" s="51">
        <v>91.4</v>
      </c>
      <c r="G59" s="950"/>
      <c r="H59" s="9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5"/>
      <c r="P59" s="94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2" t="s">
        <v>451</v>
      </c>
      <c r="B72" s="659" t="s">
        <v>452</v>
      </c>
      <c r="C72" s="930" t="s">
        <v>453</v>
      </c>
      <c r="D72" s="660"/>
      <c r="E72" s="613"/>
      <c r="F72" s="51">
        <v>202.02</v>
      </c>
      <c r="G72" s="87">
        <v>44361</v>
      </c>
      <c r="H72" s="934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3"/>
      <c r="B73" s="659" t="s">
        <v>454</v>
      </c>
      <c r="C73" s="931"/>
      <c r="D73" s="660"/>
      <c r="E73" s="613"/>
      <c r="F73" s="51">
        <v>72.849999999999994</v>
      </c>
      <c r="G73" s="87">
        <v>44361</v>
      </c>
      <c r="H73" s="935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5" t="s">
        <v>19</v>
      </c>
      <c r="G243" s="855"/>
      <c r="H243" s="85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502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9" t="s">
        <v>440</v>
      </c>
      <c r="B53" s="328" t="s">
        <v>56</v>
      </c>
      <c r="C53" s="877" t="s">
        <v>558</v>
      </c>
      <c r="D53" s="716"/>
      <c r="E53" s="607"/>
      <c r="F53" s="320">
        <v>1888.8</v>
      </c>
      <c r="G53" s="321">
        <v>44382</v>
      </c>
      <c r="H53" s="88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0"/>
      <c r="B54" s="328" t="s">
        <v>441</v>
      </c>
      <c r="C54" s="878"/>
      <c r="D54" s="717"/>
      <c r="E54" s="607"/>
      <c r="F54" s="51">
        <v>101.8</v>
      </c>
      <c r="G54" s="87">
        <v>44382</v>
      </c>
      <c r="H54" s="88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3" t="s">
        <v>551</v>
      </c>
      <c r="B60" s="736" t="s">
        <v>552</v>
      </c>
      <c r="C60" s="953" t="s">
        <v>553</v>
      </c>
      <c r="D60" s="707"/>
      <c r="E60" s="609"/>
      <c r="F60" s="51">
        <v>9342.59</v>
      </c>
      <c r="G60" s="955">
        <v>44391</v>
      </c>
      <c r="H60" s="86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9" t="s">
        <v>224</v>
      </c>
      <c r="P60" s="95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4"/>
      <c r="B61" s="599" t="s">
        <v>53</v>
      </c>
      <c r="C61" s="954"/>
      <c r="D61" s="707"/>
      <c r="E61" s="609"/>
      <c r="F61" s="51">
        <v>1320</v>
      </c>
      <c r="G61" s="956"/>
      <c r="H61" s="87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0"/>
      <c r="P61" s="95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1"/>
      <c r="M73" s="95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1"/>
      <c r="M74" s="95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5" t="s">
        <v>19</v>
      </c>
      <c r="G244" s="855"/>
      <c r="H244" s="85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598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5" t="s">
        <v>55</v>
      </c>
      <c r="B54" s="292" t="s">
        <v>56</v>
      </c>
      <c r="C54" s="967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6"/>
      <c r="B55" s="292" t="s">
        <v>397</v>
      </c>
      <c r="C55" s="968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9" t="s">
        <v>55</v>
      </c>
      <c r="B59" s="328" t="s">
        <v>56</v>
      </c>
      <c r="C59" s="824" t="s">
        <v>675</v>
      </c>
      <c r="D59" s="608"/>
      <c r="E59" s="607"/>
      <c r="F59" s="51">
        <v>185</v>
      </c>
      <c r="G59" s="49">
        <v>44425</v>
      </c>
      <c r="H59" s="96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4" t="s">
        <v>35</v>
      </c>
      <c r="P59" s="96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0"/>
      <c r="B60" s="328" t="s">
        <v>397</v>
      </c>
      <c r="C60" s="825"/>
      <c r="D60" s="608"/>
      <c r="E60" s="607"/>
      <c r="F60" s="51">
        <v>112.5</v>
      </c>
      <c r="G60" s="49">
        <v>44425</v>
      </c>
      <c r="H60" s="96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5"/>
      <c r="P60" s="964"/>
      <c r="Q60" s="508"/>
      <c r="R60" s="40"/>
      <c r="S60" s="67"/>
      <c r="T60" s="67"/>
      <c r="U60" s="43"/>
      <c r="V60" s="44"/>
    </row>
    <row r="61" spans="1:24" ht="17.25" x14ac:dyDescent="0.3">
      <c r="A61" s="969" t="s">
        <v>55</v>
      </c>
      <c r="B61" s="292" t="s">
        <v>56</v>
      </c>
      <c r="C61" s="824" t="s">
        <v>676</v>
      </c>
      <c r="D61" s="608"/>
      <c r="E61" s="607"/>
      <c r="F61" s="51">
        <v>190.4</v>
      </c>
      <c r="G61" s="49">
        <v>44427</v>
      </c>
      <c r="H61" s="96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4" t="s">
        <v>35</v>
      </c>
      <c r="P61" s="96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1"/>
      <c r="B62" s="292" t="s">
        <v>397</v>
      </c>
      <c r="C62" s="825"/>
      <c r="D62" s="608"/>
      <c r="E62" s="607"/>
      <c r="F62" s="51">
        <f>103.9+104.4</f>
        <v>208.3</v>
      </c>
      <c r="G62" s="49">
        <v>44427</v>
      </c>
      <c r="H62" s="96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5"/>
      <c r="P62" s="96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2" t="s">
        <v>55</v>
      </c>
      <c r="B64" s="292" t="s">
        <v>56</v>
      </c>
      <c r="C64" s="930" t="s">
        <v>704</v>
      </c>
      <c r="D64" s="717"/>
      <c r="E64" s="607"/>
      <c r="F64" s="51">
        <v>1160.2</v>
      </c>
      <c r="G64" s="87">
        <v>44431</v>
      </c>
      <c r="H64" s="9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3" t="s">
        <v>35</v>
      </c>
      <c r="P64" s="97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2"/>
      <c r="B65" s="292" t="s">
        <v>397</v>
      </c>
      <c r="C65" s="931"/>
      <c r="D65" s="717"/>
      <c r="E65" s="607"/>
      <c r="F65" s="51">
        <v>117.2</v>
      </c>
      <c r="G65" s="87">
        <v>44431</v>
      </c>
      <c r="H65" s="9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4"/>
      <c r="P65" s="97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2" t="s">
        <v>55</v>
      </c>
      <c r="B67" s="292" t="s">
        <v>56</v>
      </c>
      <c r="C67" s="824" t="s">
        <v>714</v>
      </c>
      <c r="D67" s="608"/>
      <c r="E67" s="607"/>
      <c r="F67" s="51">
        <v>162</v>
      </c>
      <c r="G67" s="49">
        <v>44434</v>
      </c>
      <c r="H67" s="96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4" t="s">
        <v>35</v>
      </c>
      <c r="P67" s="96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2"/>
      <c r="B68" s="292" t="s">
        <v>397</v>
      </c>
      <c r="C68" s="825"/>
      <c r="D68" s="608"/>
      <c r="E68" s="607"/>
      <c r="F68" s="51">
        <f>85.3+107.2</f>
        <v>192.5</v>
      </c>
      <c r="G68" s="49">
        <v>44434</v>
      </c>
      <c r="H68" s="96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5"/>
      <c r="P68" s="964"/>
      <c r="Q68" s="508"/>
      <c r="R68" s="40"/>
      <c r="S68" s="67"/>
      <c r="T68" s="67"/>
      <c r="U68" s="43"/>
      <c r="V68" s="44"/>
    </row>
    <row r="69" spans="1:22" ht="17.25" x14ac:dyDescent="0.3">
      <c r="A69" s="932" t="s">
        <v>55</v>
      </c>
      <c r="B69" s="292" t="s">
        <v>56</v>
      </c>
      <c r="C69" s="824" t="s">
        <v>715</v>
      </c>
      <c r="D69" s="608"/>
      <c r="E69" s="607"/>
      <c r="F69" s="51">
        <f>164.4+166</f>
        <v>330.4</v>
      </c>
      <c r="G69" s="49">
        <v>44435</v>
      </c>
      <c r="H69" s="96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4" t="s">
        <v>35</v>
      </c>
      <c r="P69" s="96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3"/>
      <c r="B70" s="292" t="s">
        <v>397</v>
      </c>
      <c r="C70" s="825"/>
      <c r="D70" s="608"/>
      <c r="E70" s="607"/>
      <c r="F70" s="51">
        <v>140.5</v>
      </c>
      <c r="G70" s="49">
        <v>44435</v>
      </c>
      <c r="H70" s="96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5"/>
      <c r="P70" s="96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1"/>
      <c r="M89" s="9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1"/>
      <c r="M90" s="9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5" t="s">
        <v>19</v>
      </c>
      <c r="G260" s="855"/>
      <c r="H260" s="85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J19" activePane="bottomRight" state="frozen"/>
      <selection pane="topRight" activeCell="H1" sqref="H1"/>
      <selection pane="bottomLeft" activeCell="A4" sqref="A4"/>
      <selection pane="bottomRight" activeCell="C28" sqref="C2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657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765</v>
      </c>
      <c r="B8" s="273" t="s">
        <v>30</v>
      </c>
      <c r="C8" s="274" t="s">
        <v>764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 t="s">
        <v>764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 t="s">
        <v>766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 t="s">
        <v>766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 t="s">
        <v>767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 t="s">
        <v>767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 t="s">
        <v>768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 t="s">
        <v>768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 t="s">
        <v>769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 t="s">
        <v>770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 t="s">
        <v>771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 t="s">
        <v>772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 t="s">
        <v>772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 t="s">
        <v>773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 t="s">
        <v>774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 t="s">
        <v>775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 t="s">
        <v>776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 t="s">
        <v>776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 t="s">
        <v>777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 t="s">
        <v>780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/>
      <c r="D28" s="93"/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 t="s">
        <v>95</v>
      </c>
      <c r="B29" s="283" t="s">
        <v>30</v>
      </c>
      <c r="C29" s="274"/>
      <c r="D29" s="93"/>
      <c r="E29" s="93">
        <f t="shared" ref="E29:E30" si="3">F29*D29</f>
        <v>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 t="s">
        <v>778</v>
      </c>
      <c r="B30" s="283" t="s">
        <v>779</v>
      </c>
      <c r="C30" s="274"/>
      <c r="D30" s="93"/>
      <c r="E30" s="93">
        <f t="shared" si="3"/>
        <v>0</v>
      </c>
      <c r="F30" s="275">
        <v>23920</v>
      </c>
      <c r="G30" s="276">
        <v>44469</v>
      </c>
      <c r="H30" s="50"/>
      <c r="I30" s="51">
        <v>29835</v>
      </c>
      <c r="J30" s="35">
        <f t="shared" si="0"/>
        <v>5915</v>
      </c>
      <c r="K30" s="581">
        <v>33.5</v>
      </c>
      <c r="L30" s="323"/>
      <c r="M30" s="323"/>
      <c r="N30" s="57">
        <f t="shared" si="1"/>
        <v>999472.5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7" t="s">
        <v>55</v>
      </c>
      <c r="B55" s="292" t="s">
        <v>56</v>
      </c>
      <c r="C55" s="967" t="s">
        <v>728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0" t="s">
        <v>35</v>
      </c>
      <c r="P55" s="98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8"/>
      <c r="B56" s="292" t="s">
        <v>441</v>
      </c>
      <c r="C56" s="979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1"/>
      <c r="P56" s="983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1"/>
      <c r="M77" s="952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1"/>
      <c r="M78" s="952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5" t="s">
        <v>19</v>
      </c>
      <c r="G248" s="855"/>
      <c r="H248" s="856"/>
      <c r="I248" s="216">
        <f>SUM(I4:I247)</f>
        <v>488562.45000000007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16990852.09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17319212.09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2021-10-06T20:57:56Z</dcterms:modified>
</cp:coreProperties>
</file>