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6015" yWindow="330" windowWidth="13905" windowHeight="10920" firstSheet="9" activeTab="9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Hoja2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5" l="1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S63" i="17" l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H38" i="5" l="1"/>
  <c r="H39" i="5"/>
  <c r="H40" i="5"/>
  <c r="H55" i="5"/>
  <c r="H56" i="5"/>
  <c r="G57" i="5"/>
  <c r="E57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61" i="5" l="1"/>
  <c r="H57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<sst xmlns="http://schemas.openxmlformats.org/spreadsheetml/2006/main" count="590" uniqueCount="95">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</sst>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FF"/>
      <color rgb="FFFF99CC"/>
      <color rgb="FFCC0099"/>
      <color rgb="FF0000FF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46</xdr:row>
      <xdr:rowOff>95250</xdr:rowOff>
    </xdr:from>
    <xdr:to>
      <xdr:col>17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974913</xdr:colOff>
      <xdr:row>23</xdr:row>
      <xdr:rowOff>78440</xdr:rowOff>
    </xdr:from>
    <xdr:to>
      <xdr:col>19</xdr:col>
      <xdr:colOff>694765</xdr:colOff>
      <xdr:row>62</xdr:row>
      <xdr:rowOff>11209</xdr:rowOff>
    </xdr:to>
    <xdr:cxnSp macro="">
      <xdr:nvCxnSpPr>
        <xdr:cNvPr id="5" name="Conector angular 4"/>
        <xdr:cNvCxnSpPr/>
      </xdr:nvCxnSpPr>
      <xdr:spPr>
        <a:xfrm rot="16200000" flipH="1">
          <a:off x="2482942" y="9047911"/>
          <a:ext cx="10191194" cy="6158752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685799</xdr:colOff>
      <xdr:row>30</xdr:row>
      <xdr:rowOff>266700</xdr:rowOff>
    </xdr:from>
    <xdr:to>
      <xdr:col>17</xdr:col>
      <xdr:colOff>517351</xdr:colOff>
      <xdr:row>69</xdr:row>
      <xdr:rowOff>228600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799" y="9115425"/>
          <a:ext cx="8146877" cy="1000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83" t="s">
        <v>10</v>
      </c>
      <c r="C1" s="184"/>
      <c r="D1" s="184"/>
      <c r="E1" s="184"/>
      <c r="F1" s="185"/>
      <c r="H1" s="2"/>
    </row>
    <row r="2" spans="1:8" ht="21" x14ac:dyDescent="0.35">
      <c r="A2" s="3"/>
      <c r="B2" s="178" t="s">
        <v>11</v>
      </c>
      <c r="C2" s="178"/>
      <c r="D2" s="178"/>
      <c r="E2" s="178"/>
      <c r="F2" s="178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79">
        <f>D51-F51</f>
        <v>0</v>
      </c>
      <c r="E55" s="180"/>
      <c r="F55" s="181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82" t="s">
        <v>8</v>
      </c>
      <c r="E57" s="182"/>
      <c r="F57" s="182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76"/>
  <sheetViews>
    <sheetView tabSelected="1" topLeftCell="A20" workbookViewId="0">
      <selection activeCell="E43" sqref="E4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6" t="s">
        <v>88</v>
      </c>
      <c r="C1" s="187"/>
      <c r="D1" s="187"/>
      <c r="E1" s="187"/>
      <c r="F1" s="187"/>
      <c r="G1" s="188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"/>
      <c r="G4" s="17"/>
      <c r="H4" s="18">
        <f t="shared" ref="H4:H56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21"/>
      <c r="G8" s="22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21"/>
      <c r="G10" s="22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21"/>
      <c r="G11" s="22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21"/>
      <c r="G13" s="22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21"/>
      <c r="G14" s="22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21"/>
      <c r="G15" s="22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21"/>
      <c r="G18" s="22"/>
      <c r="H18" s="18">
        <f t="shared" si="0"/>
        <v>63711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21"/>
      <c r="G19" s="22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21"/>
      <c r="G20" s="22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21"/>
      <c r="G22" s="22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21"/>
      <c r="G23" s="22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21"/>
      <c r="G24" s="22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21"/>
      <c r="G25" s="22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21"/>
      <c r="G26" s="22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21"/>
      <c r="G29" s="22" t="s">
        <v>51</v>
      </c>
      <c r="H29" s="18" t="e">
        <f t="shared" si="0"/>
        <v>#VALUE!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21"/>
      <c r="G32" s="22"/>
      <c r="H32" s="18">
        <v>0</v>
      </c>
    </row>
    <row r="33" spans="1:8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21"/>
      <c r="G33" s="22"/>
      <c r="H33" s="18">
        <v>0</v>
      </c>
    </row>
    <row r="34" spans="1:8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25"/>
      <c r="G34" s="22"/>
      <c r="H34" s="18">
        <v>0</v>
      </c>
    </row>
    <row r="35" spans="1:8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21"/>
      <c r="G35" s="22"/>
      <c r="H35" s="18">
        <f t="shared" si="0"/>
        <v>74746</v>
      </c>
    </row>
    <row r="36" spans="1:8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21"/>
      <c r="G36" s="22"/>
      <c r="H36" s="18">
        <f t="shared" si="0"/>
        <v>31738</v>
      </c>
    </row>
    <row r="37" spans="1:8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21"/>
      <c r="G37" s="22"/>
      <c r="H37" s="18">
        <f t="shared" si="0"/>
        <v>8280</v>
      </c>
    </row>
    <row r="38" spans="1:8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21"/>
      <c r="G38" s="22"/>
      <c r="H38" s="18">
        <f t="shared" si="0"/>
        <v>4048</v>
      </c>
    </row>
    <row r="39" spans="1:8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21"/>
      <c r="G39" s="22"/>
      <c r="H39" s="18">
        <f t="shared" si="0"/>
        <v>1863</v>
      </c>
    </row>
    <row r="40" spans="1:8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21"/>
      <c r="G40" s="22"/>
      <c r="H40" s="18">
        <f t="shared" si="0"/>
        <v>24380</v>
      </c>
    </row>
    <row r="41" spans="1:8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21"/>
      <c r="G41" s="22"/>
      <c r="H41" s="18">
        <f t="shared" si="0"/>
        <v>12560</v>
      </c>
    </row>
    <row r="42" spans="1:8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21"/>
      <c r="G42" s="22"/>
      <c r="H42" s="18">
        <f t="shared" si="0"/>
        <v>19173</v>
      </c>
    </row>
    <row r="43" spans="1:8" ht="19.5" customHeight="1" x14ac:dyDescent="0.25">
      <c r="A43" s="23"/>
      <c r="B43" s="13">
        <v>413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414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415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416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417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418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419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420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421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422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423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424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/>
      <c r="C55" s="24"/>
      <c r="D55" s="59"/>
      <c r="E55" s="60"/>
      <c r="F55" s="61"/>
      <c r="G55" s="62"/>
      <c r="H55" s="18">
        <f t="shared" si="0"/>
        <v>0</v>
      </c>
    </row>
    <row r="56" spans="1:9" ht="16.5" thickBot="1" x14ac:dyDescent="0.3">
      <c r="A56" s="31"/>
      <c r="B56" s="100"/>
      <c r="C56" s="32"/>
      <c r="D56" s="33"/>
      <c r="E56" s="34">
        <v>0</v>
      </c>
      <c r="F56" s="35"/>
      <c r="G56" s="36"/>
      <c r="H56" s="18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624329</v>
      </c>
      <c r="F57" s="39"/>
      <c r="G57" s="39">
        <f>SUM(G4:G56)</f>
        <v>83621</v>
      </c>
      <c r="H57" s="40" t="e">
        <f>SUM(H4:H56)</f>
        <v>#VALUE!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79">
        <f>E57-G57</f>
        <v>540708</v>
      </c>
      <c r="F61" s="180"/>
      <c r="G61" s="181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2" t="s">
        <v>8</v>
      </c>
      <c r="F63" s="182"/>
      <c r="G63" s="182"/>
      <c r="I63" s="2"/>
    </row>
    <row r="64" spans="1:9" x14ac:dyDescent="0.25">
      <c r="A64" s="111"/>
      <c r="B64" s="112"/>
      <c r="C64" s="113"/>
      <c r="D64" s="114"/>
      <c r="E64" s="115"/>
      <c r="F64" s="116"/>
      <c r="G64" s="117"/>
      <c r="I64" s="2"/>
    </row>
    <row r="65" spans="1:9" ht="18.75" x14ac:dyDescent="0.3">
      <c r="A65" s="101"/>
      <c r="B65" s="102"/>
      <c r="C65" s="103"/>
      <c r="D65" s="49"/>
      <c r="E65" s="50"/>
      <c r="F65" s="51"/>
      <c r="G65" s="50"/>
      <c r="H65" s="104"/>
      <c r="I65" s="2"/>
    </row>
    <row r="66" spans="1:9" x14ac:dyDescent="0.25">
      <c r="A66" s="118"/>
      <c r="B66" s="119"/>
      <c r="C66" s="120"/>
      <c r="D66" s="12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12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12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121"/>
      <c r="E69" s="122"/>
      <c r="F69" s="123"/>
      <c r="G69" s="124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</row>
    <row r="76" spans="1:9" x14ac:dyDescent="0.25">
      <c r="A76" s="105"/>
      <c r="B76" s="106"/>
      <c r="C76" s="107"/>
      <c r="D76" s="104"/>
      <c r="E76" s="108"/>
      <c r="F76" s="109"/>
      <c r="G76" s="110"/>
      <c r="H76" s="104"/>
    </row>
  </sheetData>
  <sortState ref="A4:H64">
    <sortCondition ref="D4:D64"/>
  </sortState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A68"/>
  <sheetViews>
    <sheetView zoomScale="115" zoomScaleNormal="115" workbookViewId="0">
      <selection activeCell="D14" sqref="D14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3.5703125" style="114" bestFit="1" customWidth="1"/>
    <col min="5" max="5" width="21.5703125" style="114" bestFit="1" customWidth="1"/>
    <col min="6" max="9" width="11.42578125" style="114"/>
    <col min="10" max="10" width="15.140625" style="114" customWidth="1"/>
    <col min="11" max="11" width="14.85546875" style="114" customWidth="1"/>
    <col min="12" max="12" width="18.28515625" style="114" customWidth="1"/>
    <col min="13" max="13" width="19.28515625" style="114" customWidth="1"/>
    <col min="14" max="17" width="11.42578125" style="114"/>
    <col min="18" max="18" width="14.85546875" style="138" customWidth="1"/>
    <col min="19" max="19" width="16.7109375" style="115" customWidth="1"/>
    <col min="20" max="20" width="15.5703125" style="114" bestFit="1" customWidth="1"/>
    <col min="21" max="21" width="11.42578125" style="142"/>
    <col min="22" max="23" width="11.42578125" style="114"/>
    <col min="24" max="24" width="13.85546875" style="114" bestFit="1" customWidth="1"/>
    <col min="25" max="25" width="11.42578125" style="114"/>
    <col min="26" max="26" width="17.42578125" style="114" bestFit="1" customWidth="1"/>
    <col min="27" max="16384" width="11.42578125" style="114"/>
  </cols>
  <sheetData>
    <row r="1" spans="2:27" x14ac:dyDescent="0.3">
      <c r="I1" s="189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2:27" ht="21.75" thickBot="1" x14ac:dyDescent="0.4">
      <c r="B2" s="158" t="s">
        <v>93</v>
      </c>
      <c r="C2" s="159"/>
      <c r="D2" s="159"/>
      <c r="E2" s="159"/>
      <c r="J2" s="175" t="s">
        <v>91</v>
      </c>
      <c r="K2" s="176"/>
      <c r="L2" s="176"/>
      <c r="M2" s="176"/>
      <c r="N2" s="157"/>
      <c r="O2" s="157"/>
      <c r="P2" s="157"/>
      <c r="Q2" s="157"/>
      <c r="R2" s="157"/>
      <c r="S2" s="157"/>
      <c r="T2" s="157"/>
      <c r="U2" s="166"/>
      <c r="V2" s="168"/>
      <c r="W2" s="169"/>
      <c r="X2" s="62"/>
      <c r="Y2" s="170"/>
      <c r="Z2" s="62"/>
      <c r="AA2" s="121"/>
    </row>
    <row r="3" spans="2:27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J3" s="132" t="s">
        <v>44</v>
      </c>
      <c r="K3" s="134" t="s">
        <v>45</v>
      </c>
      <c r="L3" s="139" t="s">
        <v>2</v>
      </c>
      <c r="M3" s="133" t="s">
        <v>92</v>
      </c>
      <c r="Q3" s="101"/>
      <c r="R3" s="137"/>
      <c r="S3" s="167"/>
      <c r="T3" s="171"/>
      <c r="U3" s="166"/>
      <c r="V3" s="168"/>
      <c r="W3" s="169"/>
      <c r="X3" s="62"/>
      <c r="Y3" s="170"/>
      <c r="Z3" s="62"/>
      <c r="AA3" s="121"/>
    </row>
    <row r="4" spans="2:27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J4" s="130">
        <v>44720</v>
      </c>
      <c r="K4" s="135">
        <v>44722</v>
      </c>
      <c r="L4" s="131">
        <v>45730</v>
      </c>
      <c r="M4" s="131">
        <f>L4</f>
        <v>45730</v>
      </c>
      <c r="Q4" s="101"/>
      <c r="R4" s="137"/>
      <c r="S4" s="60"/>
      <c r="T4" s="60"/>
      <c r="U4" s="166"/>
      <c r="V4" s="168"/>
      <c r="W4" s="169"/>
      <c r="X4" s="62"/>
      <c r="Y4" s="170"/>
      <c r="Z4" s="62"/>
      <c r="AA4" s="121"/>
    </row>
    <row r="5" spans="2:27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J5" s="130">
        <v>44721</v>
      </c>
      <c r="K5" s="136">
        <v>44722</v>
      </c>
      <c r="L5" s="20">
        <v>44700</v>
      </c>
      <c r="M5" s="20">
        <f>M4+L5</f>
        <v>90430</v>
      </c>
      <c r="Q5" s="101"/>
      <c r="R5" s="137"/>
      <c r="S5" s="60"/>
      <c r="T5" s="60"/>
      <c r="U5" s="166"/>
      <c r="V5" s="168"/>
      <c r="W5" s="169"/>
      <c r="X5" s="62"/>
      <c r="Y5" s="170"/>
      <c r="Z5" s="62"/>
      <c r="AA5" s="121"/>
    </row>
    <row r="6" spans="2:27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J6" s="130">
        <v>44722</v>
      </c>
      <c r="K6" s="136">
        <v>44725</v>
      </c>
      <c r="L6" s="20">
        <v>45943</v>
      </c>
      <c r="M6" s="20">
        <f>M5+L6</f>
        <v>136373</v>
      </c>
      <c r="Q6" s="101"/>
      <c r="R6" s="137"/>
      <c r="S6" s="60"/>
      <c r="T6" s="60"/>
      <c r="U6" s="166"/>
      <c r="V6" s="168"/>
      <c r="W6" s="169"/>
      <c r="X6" s="62"/>
      <c r="Y6" s="170"/>
      <c r="Z6" s="62"/>
      <c r="AA6" s="121"/>
    </row>
    <row r="7" spans="2:27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22" si="0">E6+D7</f>
        <v>123411</v>
      </c>
      <c r="J7" s="130">
        <v>44723</v>
      </c>
      <c r="K7" s="136">
        <v>44725</v>
      </c>
      <c r="L7" s="20">
        <v>16613.5</v>
      </c>
      <c r="M7" s="20">
        <f t="shared" ref="M7:M22" si="1">M6+L7</f>
        <v>152986.5</v>
      </c>
      <c r="Q7" s="101"/>
      <c r="R7" s="137"/>
      <c r="S7" s="60"/>
      <c r="T7" s="60"/>
      <c r="U7" s="166"/>
      <c r="V7" s="168"/>
      <c r="W7" s="169"/>
      <c r="X7" s="62"/>
      <c r="Y7" s="170"/>
      <c r="Z7" s="62"/>
      <c r="AA7" s="121"/>
    </row>
    <row r="8" spans="2:27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J8" s="130">
        <v>44724</v>
      </c>
      <c r="K8" s="136">
        <v>44725</v>
      </c>
      <c r="L8" s="20">
        <v>17154</v>
      </c>
      <c r="M8" s="20">
        <f t="shared" si="1"/>
        <v>170140.5</v>
      </c>
      <c r="Q8" s="101"/>
      <c r="R8" s="137"/>
      <c r="S8" s="60"/>
      <c r="T8" s="60"/>
      <c r="U8" s="166"/>
      <c r="V8" s="168"/>
      <c r="W8" s="169"/>
      <c r="X8" s="62"/>
      <c r="Y8" s="170"/>
      <c r="Z8" s="62"/>
      <c r="AA8" s="121"/>
    </row>
    <row r="9" spans="2:27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J9" s="130">
        <v>44725</v>
      </c>
      <c r="K9" s="136">
        <v>44728</v>
      </c>
      <c r="L9" s="20">
        <v>50350</v>
      </c>
      <c r="M9" s="20">
        <f t="shared" si="1"/>
        <v>220490.5</v>
      </c>
      <c r="Q9" s="101"/>
      <c r="R9" s="137"/>
      <c r="S9" s="60"/>
      <c r="T9" s="60"/>
      <c r="U9" s="166"/>
      <c r="V9" s="168"/>
      <c r="W9" s="169"/>
      <c r="X9" s="62"/>
      <c r="Y9" s="170"/>
      <c r="Z9" s="62"/>
      <c r="AA9" s="121"/>
    </row>
    <row r="10" spans="2:27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J10" s="130">
        <v>44726</v>
      </c>
      <c r="K10" s="136">
        <v>44728</v>
      </c>
      <c r="L10" s="20">
        <v>44920</v>
      </c>
      <c r="M10" s="20">
        <f t="shared" si="1"/>
        <v>265410.5</v>
      </c>
      <c r="Q10" s="101"/>
      <c r="R10" s="137"/>
      <c r="S10" s="60"/>
      <c r="T10" s="60"/>
      <c r="U10" s="166"/>
      <c r="V10" s="168"/>
      <c r="W10" s="169"/>
      <c r="X10" s="62"/>
      <c r="Y10" s="170"/>
      <c r="Z10" s="62"/>
      <c r="AA10" s="121"/>
    </row>
    <row r="11" spans="2:27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J11" s="130">
        <v>44727</v>
      </c>
      <c r="K11" s="136">
        <v>44728</v>
      </c>
      <c r="L11" s="20">
        <v>36290.5</v>
      </c>
      <c r="M11" s="20">
        <f t="shared" si="1"/>
        <v>301701</v>
      </c>
      <c r="Q11" s="101"/>
      <c r="R11" s="137"/>
      <c r="S11" s="60"/>
      <c r="T11" s="60"/>
      <c r="U11" s="166"/>
      <c r="V11" s="168"/>
      <c r="W11" s="169"/>
      <c r="X11" s="62"/>
      <c r="Y11" s="170"/>
      <c r="Z11" s="62"/>
      <c r="AA11" s="121"/>
    </row>
    <row r="12" spans="2:27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J12" s="130">
        <v>44728</v>
      </c>
      <c r="K12" s="136">
        <v>44732</v>
      </c>
      <c r="L12" s="20">
        <v>49576</v>
      </c>
      <c r="M12" s="20">
        <f t="shared" si="1"/>
        <v>351277</v>
      </c>
      <c r="Q12" s="101"/>
      <c r="R12" s="137"/>
      <c r="S12" s="60"/>
      <c r="T12" s="60"/>
      <c r="U12" s="166"/>
      <c r="V12" s="168"/>
      <c r="W12" s="169"/>
      <c r="X12" s="62"/>
      <c r="Y12" s="170"/>
      <c r="Z12" s="62"/>
      <c r="AA12" s="121"/>
    </row>
    <row r="13" spans="2:27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J13" s="130">
        <v>44729</v>
      </c>
      <c r="K13" s="136">
        <v>44732</v>
      </c>
      <c r="L13" s="22">
        <v>48123</v>
      </c>
      <c r="M13" s="20">
        <f t="shared" si="1"/>
        <v>399400</v>
      </c>
      <c r="Q13" s="101"/>
      <c r="R13" s="137"/>
      <c r="S13" s="62"/>
      <c r="T13" s="60"/>
      <c r="U13" s="166"/>
      <c r="V13" s="168"/>
      <c r="W13" s="169"/>
      <c r="X13" s="62"/>
      <c r="Y13" s="170"/>
      <c r="Z13" s="62"/>
      <c r="AA13" s="121"/>
    </row>
    <row r="14" spans="2:27" ht="24.75" customHeight="1" x14ac:dyDescent="0.3">
      <c r="B14" s="130"/>
      <c r="C14" s="136"/>
      <c r="D14" s="20"/>
      <c r="E14" s="20">
        <f t="shared" si="0"/>
        <v>460385</v>
      </c>
      <c r="J14" s="130">
        <v>44730</v>
      </c>
      <c r="K14" s="136">
        <v>44732</v>
      </c>
      <c r="L14" s="20">
        <v>66300</v>
      </c>
      <c r="M14" s="20">
        <f t="shared" si="1"/>
        <v>465700</v>
      </c>
      <c r="Q14" s="101"/>
      <c r="R14" s="137"/>
      <c r="S14" s="60"/>
      <c r="T14" s="60"/>
      <c r="U14" s="166"/>
      <c r="V14" s="168"/>
      <c r="W14" s="169"/>
      <c r="X14" s="62"/>
      <c r="Y14" s="170"/>
      <c r="Z14" s="62"/>
      <c r="AA14" s="121"/>
    </row>
    <row r="15" spans="2:27" ht="24.75" customHeight="1" x14ac:dyDescent="0.3">
      <c r="B15" s="130"/>
      <c r="C15" s="136"/>
      <c r="D15" s="20"/>
      <c r="E15" s="20">
        <f t="shared" si="0"/>
        <v>460385</v>
      </c>
      <c r="J15" s="130">
        <v>44731</v>
      </c>
      <c r="K15" s="136">
        <v>44732</v>
      </c>
      <c r="L15" s="20">
        <v>75117</v>
      </c>
      <c r="M15" s="20">
        <f t="shared" si="1"/>
        <v>540817</v>
      </c>
      <c r="Q15" s="101"/>
      <c r="R15" s="137"/>
      <c r="S15" s="60"/>
      <c r="T15" s="60"/>
      <c r="U15" s="166"/>
      <c r="V15" s="168"/>
      <c r="W15" s="169"/>
      <c r="X15" s="62"/>
      <c r="Y15" s="170"/>
      <c r="Z15" s="62"/>
      <c r="AA15" s="121"/>
    </row>
    <row r="16" spans="2:27" ht="24.75" customHeight="1" x14ac:dyDescent="0.3">
      <c r="B16" s="130"/>
      <c r="C16" s="136"/>
      <c r="D16" s="20"/>
      <c r="E16" s="20">
        <f t="shared" si="0"/>
        <v>460385</v>
      </c>
      <c r="J16" s="130"/>
      <c r="K16" s="136"/>
      <c r="L16" s="20"/>
      <c r="M16" s="20">
        <f t="shared" si="1"/>
        <v>540817</v>
      </c>
      <c r="Q16" s="101"/>
      <c r="R16" s="137"/>
      <c r="S16" s="60"/>
      <c r="T16" s="60"/>
      <c r="U16" s="166"/>
      <c r="V16" s="168"/>
      <c r="W16" s="169"/>
      <c r="X16" s="62"/>
      <c r="Y16" s="170"/>
      <c r="Z16" s="62"/>
      <c r="AA16" s="121"/>
    </row>
    <row r="17" spans="2:27" ht="24.75" customHeight="1" x14ac:dyDescent="0.3">
      <c r="B17" s="130"/>
      <c r="C17" s="136"/>
      <c r="D17" s="20"/>
      <c r="E17" s="20">
        <f t="shared" si="0"/>
        <v>460385</v>
      </c>
      <c r="J17" s="130"/>
      <c r="K17" s="136"/>
      <c r="L17" s="20"/>
      <c r="M17" s="20">
        <f t="shared" si="1"/>
        <v>540817</v>
      </c>
      <c r="Q17" s="101"/>
      <c r="R17" s="137"/>
      <c r="S17" s="60"/>
      <c r="T17" s="60"/>
      <c r="U17" s="166"/>
      <c r="V17" s="168"/>
      <c r="W17" s="169"/>
      <c r="X17" s="62"/>
      <c r="Y17" s="170"/>
      <c r="Z17" s="62"/>
      <c r="AA17" s="121"/>
    </row>
    <row r="18" spans="2:27" ht="24.75" customHeight="1" x14ac:dyDescent="0.3">
      <c r="B18" s="130"/>
      <c r="C18" s="136"/>
      <c r="D18" s="20"/>
      <c r="E18" s="20">
        <f t="shared" si="0"/>
        <v>460385</v>
      </c>
      <c r="J18" s="130"/>
      <c r="K18" s="136"/>
      <c r="L18" s="20"/>
      <c r="M18" s="20">
        <f t="shared" si="1"/>
        <v>540817</v>
      </c>
      <c r="Q18" s="101"/>
      <c r="R18" s="137"/>
      <c r="S18" s="60"/>
      <c r="T18" s="172"/>
      <c r="U18" s="166"/>
      <c r="V18" s="168"/>
      <c r="W18" s="169"/>
      <c r="X18" s="62"/>
      <c r="Y18" s="170"/>
      <c r="Z18" s="62"/>
      <c r="AA18" s="121"/>
    </row>
    <row r="19" spans="2:27" ht="24.75" customHeight="1" x14ac:dyDescent="0.3">
      <c r="B19" s="130"/>
      <c r="C19" s="136"/>
      <c r="D19" s="20"/>
      <c r="E19" s="20">
        <f t="shared" si="0"/>
        <v>460385</v>
      </c>
      <c r="J19" s="130"/>
      <c r="K19" s="136"/>
      <c r="L19" s="20"/>
      <c r="M19" s="20">
        <f t="shared" si="1"/>
        <v>540817</v>
      </c>
      <c r="Q19" s="101"/>
      <c r="R19" s="137"/>
      <c r="S19" s="60"/>
      <c r="T19" s="60"/>
      <c r="U19" s="166"/>
      <c r="V19" s="168"/>
      <c r="W19" s="169"/>
      <c r="X19" s="62"/>
      <c r="Y19" s="170"/>
      <c r="Z19" s="62"/>
      <c r="AA19" s="121"/>
    </row>
    <row r="20" spans="2:27" ht="21" x14ac:dyDescent="0.35">
      <c r="B20" s="130"/>
      <c r="C20" s="136"/>
      <c r="D20" s="20"/>
      <c r="E20" s="20">
        <f t="shared" si="0"/>
        <v>460385</v>
      </c>
      <c r="I20" s="121"/>
      <c r="J20" s="130"/>
      <c r="K20" s="136"/>
      <c r="L20" s="20"/>
      <c r="M20" s="20">
        <f t="shared" si="1"/>
        <v>540817</v>
      </c>
      <c r="N20" s="121"/>
      <c r="O20" s="121"/>
      <c r="P20" s="121"/>
      <c r="Q20" s="173"/>
      <c r="R20" s="137"/>
      <c r="S20" s="60"/>
      <c r="T20" s="60"/>
      <c r="U20" s="166"/>
      <c r="V20" s="168"/>
      <c r="W20" s="169"/>
      <c r="X20" s="62"/>
      <c r="Y20" s="170"/>
      <c r="Z20" s="62"/>
      <c r="AA20" s="121"/>
    </row>
    <row r="21" spans="2:27" x14ac:dyDescent="0.3">
      <c r="B21" s="130"/>
      <c r="C21" s="136"/>
      <c r="D21" s="20"/>
      <c r="E21" s="20">
        <f t="shared" si="0"/>
        <v>460385</v>
      </c>
      <c r="I21" s="121"/>
      <c r="J21" s="130"/>
      <c r="K21" s="136"/>
      <c r="L21" s="20"/>
      <c r="M21" s="20">
        <f t="shared" si="1"/>
        <v>540817</v>
      </c>
      <c r="N21" s="121"/>
      <c r="O21" s="121"/>
      <c r="P21" s="121"/>
      <c r="Q21" s="101"/>
      <c r="R21" s="137"/>
      <c r="S21" s="60"/>
      <c r="T21" s="60"/>
      <c r="U21" s="166"/>
      <c r="V21" s="168"/>
      <c r="W21" s="169"/>
      <c r="X21" s="62"/>
      <c r="Y21" s="170"/>
      <c r="Z21" s="62"/>
      <c r="AA21" s="121"/>
    </row>
    <row r="22" spans="2:27" x14ac:dyDescent="0.3">
      <c r="B22" s="130"/>
      <c r="C22" s="136"/>
      <c r="D22" s="20"/>
      <c r="E22" s="160">
        <f t="shared" si="0"/>
        <v>460385</v>
      </c>
      <c r="I22" s="121"/>
      <c r="J22" s="130"/>
      <c r="K22" s="136"/>
      <c r="L22" s="20"/>
      <c r="M22" s="160">
        <f t="shared" si="1"/>
        <v>540817</v>
      </c>
      <c r="N22" s="121"/>
      <c r="O22" s="121"/>
      <c r="P22" s="121"/>
      <c r="Q22" s="101"/>
      <c r="R22" s="137"/>
      <c r="S22" s="60"/>
      <c r="T22" s="60"/>
      <c r="U22" s="166"/>
      <c r="V22" s="168"/>
      <c r="W22" s="169"/>
      <c r="X22" s="62"/>
      <c r="Y22" s="170"/>
      <c r="Z22" s="62"/>
      <c r="AA22" s="129"/>
    </row>
    <row r="23" spans="2:27" x14ac:dyDescent="0.3">
      <c r="B23" s="130"/>
      <c r="C23" s="136"/>
      <c r="D23" s="20"/>
      <c r="E23" s="20"/>
      <c r="I23" s="121"/>
      <c r="J23" s="130"/>
      <c r="K23" s="136"/>
      <c r="L23" s="20"/>
      <c r="M23" s="20"/>
      <c r="N23" s="121"/>
      <c r="O23" s="121"/>
      <c r="P23" s="121"/>
      <c r="Q23" s="101"/>
      <c r="R23" s="137"/>
      <c r="S23" s="60"/>
      <c r="T23" s="60"/>
      <c r="U23" s="166"/>
      <c r="V23" s="121"/>
      <c r="W23" s="121"/>
      <c r="X23" s="121"/>
      <c r="Y23" s="121"/>
      <c r="Z23" s="174"/>
      <c r="AA23" s="121"/>
    </row>
    <row r="24" spans="2:27" x14ac:dyDescent="0.3">
      <c r="B24" s="130"/>
      <c r="C24" s="136"/>
      <c r="D24" s="20"/>
      <c r="E24" s="20"/>
      <c r="I24" s="121"/>
      <c r="J24" s="130"/>
      <c r="K24" s="136"/>
      <c r="L24" s="20"/>
      <c r="M24" s="20"/>
      <c r="N24" s="121"/>
      <c r="O24" s="121"/>
      <c r="P24" s="121"/>
      <c r="Q24" s="101"/>
      <c r="R24" s="137"/>
      <c r="S24" s="60"/>
      <c r="T24" s="60"/>
      <c r="U24" s="166"/>
      <c r="V24" s="121"/>
      <c r="W24" s="121"/>
      <c r="X24" s="121"/>
      <c r="Y24" s="121"/>
      <c r="Z24" s="121"/>
      <c r="AA24" s="121"/>
    </row>
    <row r="25" spans="2:27" x14ac:dyDescent="0.3">
      <c r="B25" s="130"/>
      <c r="C25" s="136"/>
      <c r="D25" s="20"/>
      <c r="E25" s="22"/>
      <c r="I25" s="121"/>
      <c r="J25" s="130"/>
      <c r="K25" s="136"/>
      <c r="L25" s="20"/>
      <c r="M25" s="22"/>
      <c r="N25" s="121"/>
      <c r="O25" s="121"/>
      <c r="P25" s="121"/>
      <c r="Q25" s="101"/>
      <c r="R25" s="137"/>
      <c r="S25" s="60"/>
      <c r="T25" s="60"/>
    </row>
    <row r="26" spans="2:27" ht="21" x14ac:dyDescent="0.35"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</row>
    <row r="28" spans="2:27" ht="24" customHeight="1" x14ac:dyDescent="0.3"/>
    <row r="29" spans="2:27" ht="24" customHeight="1" x14ac:dyDescent="0.3"/>
    <row r="30" spans="2:27" ht="24" customHeight="1" x14ac:dyDescent="0.3"/>
    <row r="31" spans="2:27" ht="24" customHeight="1" x14ac:dyDescent="0.3"/>
    <row r="32" spans="2:27" ht="24" customHeight="1" x14ac:dyDescent="0.3"/>
    <row r="33" spans="9:20" ht="24" customHeight="1" x14ac:dyDescent="0.3"/>
    <row r="34" spans="9:20" ht="24" customHeight="1" x14ac:dyDescent="0.3"/>
    <row r="35" spans="9:20" ht="24" customHeight="1" x14ac:dyDescent="0.3"/>
    <row r="36" spans="9:20" ht="24" customHeight="1" x14ac:dyDescent="0.3"/>
    <row r="37" spans="9:20" ht="24" customHeight="1" x14ac:dyDescent="0.3"/>
    <row r="38" spans="9:20" ht="24" customHeight="1" x14ac:dyDescent="0.3"/>
    <row r="39" spans="9:20" ht="24" customHeight="1" x14ac:dyDescent="0.3">
      <c r="S39" s="162">
        <v>0</v>
      </c>
    </row>
    <row r="40" spans="9:20" ht="24" customHeight="1" x14ac:dyDescent="0.3">
      <c r="S40" s="163">
        <v>0</v>
      </c>
    </row>
    <row r="41" spans="9:20" ht="24" customHeight="1" x14ac:dyDescent="0.3">
      <c r="S41" s="163">
        <v>0</v>
      </c>
    </row>
    <row r="42" spans="9:20" x14ac:dyDescent="0.3">
      <c r="S42" s="163">
        <v>0</v>
      </c>
    </row>
    <row r="43" spans="9:20" x14ac:dyDescent="0.3">
      <c r="I43" s="121"/>
      <c r="J43" s="121"/>
      <c r="K43" s="121"/>
      <c r="L43" s="121"/>
      <c r="M43" s="121"/>
      <c r="N43" s="121"/>
      <c r="O43" s="121"/>
      <c r="P43" s="121"/>
      <c r="S43" s="163">
        <v>0</v>
      </c>
    </row>
    <row r="44" spans="9:20" x14ac:dyDescent="0.3">
      <c r="I44" s="121"/>
      <c r="J44" s="121"/>
      <c r="K44" s="121"/>
      <c r="L44" s="121"/>
      <c r="M44" s="121"/>
      <c r="N44" s="121"/>
      <c r="O44" s="121"/>
      <c r="P44" s="121"/>
      <c r="Q44" s="101"/>
      <c r="R44" s="137"/>
      <c r="S44" s="163">
        <v>0</v>
      </c>
      <c r="T44" s="60"/>
    </row>
    <row r="45" spans="9:20" x14ac:dyDescent="0.3">
      <c r="I45" s="121"/>
      <c r="J45" s="121"/>
      <c r="K45" s="121"/>
      <c r="L45" s="121"/>
      <c r="M45" s="121"/>
      <c r="N45" s="121"/>
      <c r="O45" s="121"/>
      <c r="P45" s="121"/>
      <c r="Q45" s="101"/>
      <c r="R45" s="137"/>
      <c r="S45" s="163">
        <v>0</v>
      </c>
      <c r="T45" s="60"/>
    </row>
    <row r="46" spans="9:20" x14ac:dyDescent="0.3">
      <c r="I46" s="121"/>
      <c r="J46" s="121"/>
      <c r="K46" s="121"/>
      <c r="L46" s="121"/>
      <c r="M46" s="121"/>
      <c r="N46" s="121"/>
      <c r="O46" s="121"/>
      <c r="P46" s="121"/>
      <c r="Q46" s="101"/>
      <c r="R46" s="137"/>
      <c r="S46" s="163">
        <v>0</v>
      </c>
      <c r="T46" s="60"/>
    </row>
    <row r="47" spans="9:20" x14ac:dyDescent="0.3">
      <c r="I47" s="121"/>
      <c r="J47" s="121"/>
      <c r="K47" s="121"/>
      <c r="L47" s="121"/>
      <c r="M47" s="121"/>
      <c r="N47" s="121"/>
      <c r="O47" s="121"/>
      <c r="P47" s="121"/>
      <c r="Q47" s="101"/>
      <c r="R47" s="137"/>
      <c r="S47" s="163">
        <v>0</v>
      </c>
      <c r="T47" s="60"/>
    </row>
    <row r="48" spans="9:20" x14ac:dyDescent="0.3">
      <c r="I48" s="121"/>
      <c r="J48" s="121"/>
      <c r="K48" s="121"/>
      <c r="L48" s="121"/>
      <c r="M48" s="121"/>
      <c r="N48" s="121"/>
      <c r="O48" s="121"/>
      <c r="P48" s="121"/>
      <c r="Q48" s="101"/>
      <c r="R48" s="137"/>
      <c r="S48" s="163">
        <v>0</v>
      </c>
      <c r="T48" s="60"/>
    </row>
    <row r="49" spans="9:20" x14ac:dyDescent="0.3">
      <c r="I49" s="121"/>
      <c r="J49" s="121"/>
      <c r="K49" s="121"/>
      <c r="L49" s="121"/>
      <c r="M49" s="121"/>
      <c r="N49" s="121"/>
      <c r="O49" s="121"/>
      <c r="P49" s="121"/>
      <c r="Q49" s="101"/>
      <c r="R49" s="137"/>
      <c r="S49" s="163">
        <v>0</v>
      </c>
      <c r="T49" s="60"/>
    </row>
    <row r="50" spans="9:20" x14ac:dyDescent="0.3">
      <c r="I50" s="121"/>
      <c r="J50" s="121"/>
      <c r="K50" s="121"/>
      <c r="L50" s="121"/>
      <c r="M50" s="121"/>
      <c r="N50" s="121"/>
      <c r="O50" s="121"/>
      <c r="P50" s="121"/>
      <c r="Q50" s="101"/>
      <c r="R50" s="137"/>
      <c r="S50" s="163">
        <v>0</v>
      </c>
      <c r="T50" s="60"/>
    </row>
    <row r="51" spans="9:20" x14ac:dyDescent="0.3">
      <c r="I51" s="121"/>
      <c r="J51" s="121"/>
      <c r="K51" s="121"/>
      <c r="L51" s="121"/>
      <c r="M51" s="121"/>
      <c r="N51" s="121"/>
      <c r="O51" s="121"/>
      <c r="P51" s="121"/>
      <c r="Q51" s="101"/>
      <c r="R51" s="137"/>
      <c r="S51" s="163">
        <v>0</v>
      </c>
      <c r="T51" s="60"/>
    </row>
    <row r="52" spans="9:20" x14ac:dyDescent="0.3">
      <c r="I52" s="121"/>
      <c r="J52" s="121"/>
      <c r="K52" s="121"/>
      <c r="L52" s="121"/>
      <c r="M52" s="121"/>
      <c r="N52" s="121"/>
      <c r="O52" s="121"/>
      <c r="P52" s="121"/>
      <c r="Q52" s="101"/>
      <c r="R52" s="137"/>
      <c r="S52" s="163">
        <v>0</v>
      </c>
      <c r="T52" s="60"/>
    </row>
    <row r="53" spans="9:20" x14ac:dyDescent="0.3">
      <c r="I53" s="121"/>
      <c r="J53" s="121"/>
      <c r="K53" s="121"/>
      <c r="L53" s="121"/>
      <c r="M53" s="121"/>
      <c r="N53" s="121"/>
      <c r="O53" s="121"/>
      <c r="P53" s="121"/>
      <c r="Q53" s="101"/>
      <c r="R53" s="137"/>
      <c r="S53" s="163">
        <v>0</v>
      </c>
      <c r="T53" s="60"/>
    </row>
    <row r="54" spans="9:20" x14ac:dyDescent="0.3">
      <c r="I54" s="121"/>
      <c r="J54" s="121"/>
      <c r="K54" s="121"/>
      <c r="L54" s="121"/>
      <c r="M54" s="121"/>
      <c r="N54" s="121"/>
      <c r="O54" s="121"/>
      <c r="P54" s="121"/>
      <c r="Q54" s="101"/>
      <c r="R54" s="137"/>
      <c r="S54" s="163">
        <v>0</v>
      </c>
      <c r="T54" s="60"/>
    </row>
    <row r="55" spans="9:20" x14ac:dyDescent="0.3">
      <c r="I55" s="121"/>
      <c r="J55" s="121"/>
      <c r="K55" s="121"/>
      <c r="L55" s="121"/>
      <c r="M55" s="121"/>
      <c r="N55" s="121"/>
      <c r="O55" s="121"/>
      <c r="P55" s="121"/>
      <c r="Q55" s="101"/>
      <c r="R55" s="137"/>
      <c r="S55" s="163">
        <v>0</v>
      </c>
      <c r="T55" s="60"/>
    </row>
    <row r="56" spans="9:20" x14ac:dyDescent="0.3">
      <c r="I56" s="121"/>
      <c r="J56" s="121"/>
      <c r="K56" s="121"/>
      <c r="L56" s="121"/>
      <c r="M56" s="121"/>
      <c r="N56" s="121"/>
      <c r="O56" s="121"/>
      <c r="P56" s="121"/>
      <c r="Q56" s="101"/>
      <c r="R56" s="137"/>
      <c r="S56" s="163">
        <v>0</v>
      </c>
      <c r="T56" s="60"/>
    </row>
    <row r="57" spans="9:20" x14ac:dyDescent="0.3">
      <c r="I57" s="121"/>
      <c r="J57" s="121"/>
      <c r="K57" s="121"/>
      <c r="L57" s="121"/>
      <c r="M57" s="121"/>
      <c r="N57" s="121"/>
      <c r="O57" s="121"/>
      <c r="P57" s="121"/>
      <c r="Q57" s="101"/>
      <c r="R57" s="137"/>
      <c r="S57" s="163">
        <v>0</v>
      </c>
      <c r="T57" s="60"/>
    </row>
    <row r="58" spans="9:20" x14ac:dyDescent="0.3">
      <c r="I58" s="121"/>
      <c r="J58" s="121"/>
      <c r="K58" s="121"/>
      <c r="L58" s="121"/>
      <c r="M58" s="121"/>
      <c r="N58" s="121"/>
      <c r="O58" s="121"/>
      <c r="P58" s="121"/>
      <c r="Q58" s="101"/>
      <c r="R58" s="137"/>
      <c r="S58" s="163">
        <v>0</v>
      </c>
      <c r="T58" s="60"/>
    </row>
    <row r="59" spans="9:20" x14ac:dyDescent="0.3">
      <c r="I59" s="121"/>
      <c r="J59" s="121"/>
      <c r="K59" s="121"/>
      <c r="L59" s="121"/>
      <c r="M59" s="121"/>
      <c r="N59" s="121"/>
      <c r="O59" s="121"/>
      <c r="P59" s="121"/>
      <c r="Q59" s="101"/>
      <c r="R59" s="137"/>
      <c r="S59" s="163">
        <v>0</v>
      </c>
      <c r="T59" s="60"/>
    </row>
    <row r="60" spans="9:20" x14ac:dyDescent="0.3">
      <c r="S60" s="163">
        <v>0</v>
      </c>
      <c r="T60" s="60"/>
    </row>
    <row r="61" spans="9:20" x14ac:dyDescent="0.3">
      <c r="S61" s="163">
        <v>0</v>
      </c>
      <c r="T61" s="129"/>
    </row>
    <row r="62" spans="9:20" ht="19.5" thickBot="1" x14ac:dyDescent="0.35">
      <c r="S62" s="162">
        <v>0</v>
      </c>
      <c r="T62" s="121"/>
    </row>
    <row r="63" spans="9:20" ht="19.5" thickBot="1" x14ac:dyDescent="0.35">
      <c r="S63" s="191">
        <f>SUM(S39:S62)</f>
        <v>0</v>
      </c>
      <c r="T63" s="192"/>
    </row>
    <row r="68" spans="19:19" x14ac:dyDescent="0.3">
      <c r="S68" s="54"/>
    </row>
  </sheetData>
  <mergeCells count="2">
    <mergeCell ref="I1:T1"/>
    <mergeCell ref="S63:T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20" sqref="F20"/>
    </sheetView>
  </sheetViews>
  <sheetFormatPr baseColWidth="10" defaultRowHeight="15.75" x14ac:dyDescent="0.25"/>
  <cols>
    <col min="1" max="1" width="11.42578125" style="1"/>
    <col min="2" max="2" width="11.42578125" style="52"/>
    <col min="3" max="3" width="11.42578125" style="53"/>
    <col min="5" max="5" width="11.42578125" style="54"/>
    <col min="6" max="6" width="11.42578125" style="55"/>
    <col min="7" max="7" width="11.42578125" style="56"/>
  </cols>
  <sheetData/>
  <sortState ref="A4:H31">
    <sortCondition ref="D4:D31"/>
  </sortState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3" t="s">
        <v>17</v>
      </c>
      <c r="C1" s="184"/>
      <c r="D1" s="184"/>
      <c r="E1" s="184"/>
      <c r="F1" s="184"/>
      <c r="G1" s="185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79">
        <f>E72-G72</f>
        <v>0</v>
      </c>
      <c r="F76" s="180"/>
      <c r="G76" s="181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82" t="s">
        <v>8</v>
      </c>
      <c r="F78" s="182"/>
      <c r="G78" s="182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83" t="s">
        <v>21</v>
      </c>
      <c r="C1" s="184"/>
      <c r="D1" s="184"/>
      <c r="E1" s="184"/>
      <c r="F1" s="184"/>
      <c r="G1" s="185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79">
        <f>E37-G37</f>
        <v>0</v>
      </c>
      <c r="F41" s="180"/>
      <c r="G41" s="181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82" t="s">
        <v>8</v>
      </c>
      <c r="F43" s="182"/>
      <c r="G43" s="18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6" t="s">
        <v>29</v>
      </c>
      <c r="C1" s="187"/>
      <c r="D1" s="187"/>
      <c r="E1" s="187"/>
      <c r="F1" s="187"/>
      <c r="G1" s="188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79">
        <f>E56-G56</f>
        <v>0</v>
      </c>
      <c r="F60" s="180"/>
      <c r="G60" s="181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82" t="s">
        <v>8</v>
      </c>
      <c r="F62" s="182"/>
      <c r="G62" s="182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6" t="s">
        <v>31</v>
      </c>
      <c r="C1" s="187"/>
      <c r="D1" s="187"/>
      <c r="E1" s="187"/>
      <c r="F1" s="187"/>
      <c r="G1" s="188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79">
        <f>E57-G57</f>
        <v>0</v>
      </c>
      <c r="F61" s="180"/>
      <c r="G61" s="181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82" t="s">
        <v>8</v>
      </c>
      <c r="F63" s="182"/>
      <c r="G63" s="182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6" t="s">
        <v>35</v>
      </c>
      <c r="C1" s="187"/>
      <c r="D1" s="187"/>
      <c r="E1" s="187"/>
      <c r="F1" s="187"/>
      <c r="G1" s="188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79">
        <f>E60-G60</f>
        <v>0</v>
      </c>
      <c r="F64" s="180"/>
      <c r="G64" s="181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82" t="s">
        <v>8</v>
      </c>
      <c r="F66" s="182"/>
      <c r="G66" s="182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6" t="s">
        <v>40</v>
      </c>
      <c r="C1" s="187"/>
      <c r="D1" s="187"/>
      <c r="E1" s="187"/>
      <c r="F1" s="187"/>
      <c r="G1" s="188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79">
        <f>E61-G61</f>
        <v>210191</v>
      </c>
      <c r="F65" s="180"/>
      <c r="G65" s="181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82" t="s">
        <v>8</v>
      </c>
      <c r="F67" s="182"/>
      <c r="G67" s="182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86" t="s">
        <v>47</v>
      </c>
      <c r="C1" s="187"/>
      <c r="D1" s="187"/>
      <c r="E1" s="187"/>
      <c r="F1" s="187"/>
      <c r="G1" s="188"/>
      <c r="I1" s="2"/>
    </row>
    <row r="2" spans="1:9" ht="21" x14ac:dyDescent="0.35">
      <c r="A2" s="3"/>
      <c r="B2" s="178" t="s">
        <v>11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79">
        <f>E39-G39</f>
        <v>346186</v>
      </c>
      <c r="F43" s="180"/>
      <c r="G43" s="18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82" t="s">
        <v>8</v>
      </c>
      <c r="F45" s="182"/>
      <c r="G45" s="182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zoomScaleNormal="100" workbookViewId="0">
      <selection activeCell="B21" sqref="B21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1.42578125" style="114"/>
    <col min="18" max="18" width="17.42578125" style="114" bestFit="1" customWidth="1"/>
    <col min="19" max="16384" width="11.42578125" style="114"/>
  </cols>
  <sheetData>
    <row r="1" spans="1:18" x14ac:dyDescent="0.3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191">
        <f>SUM(K39:K62)</f>
        <v>850487.21</v>
      </c>
      <c r="L63" s="192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Hoja2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2022-07-05T19:34:54Z</dcterms:modified>
</cp:coreProperties>
</file>