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0925" windowHeight="11745" firstSheet="6" activeTab="7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Hoja2" sheetId="10" r:id="rId9"/>
    <sheet name="Hoja3" sheetId="11" r:id="rId10"/>
    <sheet name="Hoja4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Q40" i="9" s="1"/>
  <c r="H40" i="9"/>
  <c r="P40" i="9" s="1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<sst xmlns="http://schemas.openxmlformats.org/spreadsheetml/2006/main" count="587" uniqueCount="137">
  <si>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</si>
  <si>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</si>
  <si>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</si>
  <si>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</si>
  <si>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</si>
  <si>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</si>
  <si>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</si>
  <si>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</si>
  <si>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</si>
  <si>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</si>
  <si>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</si>
  <si>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</si>
  <si>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</si>
  <si>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</si>
  <si>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</si>
  <si>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</si>
  <si>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</si>
  <si>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</si>
  <si>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</si>
  <si>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</si>
  <si>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</si>
  <si>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</si>
  <si>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</si>
  <si>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</si>
  <si>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</si>
  <si>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</si>
  <si>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</si>
  <si>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</si>
  <si>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</si>
  <si>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</si>
  <si>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</si>
  <si>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</si>
  <si>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</si>
  <si>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</si>
  <si>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</si>
  <si>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</si>
  <si>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</si>
  <si>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</si>
  <si>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</si>
  <si>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</si>
  <si>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</si>
  <si>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</si>
  <si>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</si>
  <si>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</si>
  <si>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</si>
  <si>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</si>
  <si>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</si>
  <si>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</si>
  <si>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</si>
  <si>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</si>
  <si>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</si>
  <si>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</si>
  <si>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</si>
  <si>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</si>
  <si>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</si>
  <si>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</si>
  <si>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</si>
  <si>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</si>
  <si>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</si>
  <si>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</si>
  <si>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</si>
  <si>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</si>
  <si>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</si>
  <si>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</si>
  <si>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</si>
  <si>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</si>
  <si>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</si>
  <si>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</si>
  <si>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</si>
  <si>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</si>
  <si>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</si>
  <si>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</si>
  <si>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</si>
  <si>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</si>
  <si>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</si>
  <si>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</si>
  <si>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</si>
  <si>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</si>
  <si>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</si>
  <si>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</si>
  <si>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</si>
  <si>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</si>
  <si>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</si>
  <si>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</si>
  <si>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</si>
  <si>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</si>
  <si>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</si>
  <si>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</si>
  <si>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</si>
  <si>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</si>
  <si>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</si>
  <si>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</si>
  <si>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</si>
  <si>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</si>
  <si>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</si>
  <si>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</si>
  <si>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</si>
  <si>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</si>
  <si>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</si>
  <si>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</si>
  <si>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</si>
  <si>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</si>
  <si>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</si>
  <si>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</si>
  <si>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</si>
  <si>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</si>
  <si>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</si>
  <si>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</si>
  <si>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</si>
  <si>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</si>
  <si>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</si>
  <si>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</si>
  <si>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</si>
  <si>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</si>
  <si>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</si>
  <si>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</si>
  <si>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</si>
  <si>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</si>
  <si>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</si>
  <si>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</si>
  <si>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</si>
  <si>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</si>
  <si>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</si>
  <si>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</si>
  <si>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</si>
  <si>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</si>
  <si>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</si>
  <si>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</si>
  <si>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</si>
  <si>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</si>
  <si>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</si>
  <si>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</si>
  <si>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</si>
  <si>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REGISTRO UNA SALIDA DE CAMARON    100/200</t>
  </si>
  <si>
    <t>ERROR DE BETY  Registro salida 677-D1  con y cajas  y   SON 8 cajas   en Chambarete P</t>
  </si>
  <si>
    <t xml:space="preserve">ERROR DE BETY  DIO SALIDAS DE MAS </t>
  </si>
  <si>
    <r>
      <t xml:space="preserve">ERROR DE BETY  INICIA CON UNA CAJA MAS   </t>
    </r>
    <r>
      <rPr>
        <b/>
        <sz val="13"/>
        <color rgb="FFFF0000"/>
        <rFont val="Calibri"/>
        <family val="2"/>
        <scheme val="minor"/>
      </rPr>
      <t>NO SE DE DONDE ????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</si>
</sst>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8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2" fontId="11" fillId="0" borderId="112" xfId="0" applyNumberFormat="1" applyFont="1" applyFill="1" applyBorder="1" applyAlignment="1"/>
    <xf numFmtId="2" fontId="11" fillId="0" borderId="113" xfId="0" applyNumberFormat="1" applyFont="1" applyFill="1" applyBorder="1" applyAlignment="1"/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15" fillId="0" borderId="39" xfId="0" applyFont="1" applyFill="1" applyBorder="1"/>
    <xf numFmtId="0" fontId="51" fillId="0" borderId="20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/>
    </xf>
    <xf numFmtId="0" fontId="31" fillId="0" borderId="39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/>
    </xf>
    <xf numFmtId="0" fontId="30" fillId="0" borderId="114" xfId="0" applyFont="1" applyFill="1" applyBorder="1" applyAlignment="1">
      <alignment horizontal="center" wrapText="1"/>
    </xf>
    <xf numFmtId="0" fontId="30" fillId="0" borderId="115" xfId="0" applyFont="1" applyFill="1" applyBorder="1" applyAlignment="1">
      <alignment horizontal="center" wrapText="1"/>
    </xf>
    <xf numFmtId="4" fontId="34" fillId="2" borderId="3" xfId="0" applyNumberFormat="1" applyFont="1" applyFill="1" applyBorder="1"/>
    <xf numFmtId="0" fontId="34" fillId="2" borderId="16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00"/>
      <color rgb="FF00FFCC"/>
      <color rgb="FF800000"/>
      <color rgb="FFFFCCFF"/>
      <color rgb="FFCCCCFF"/>
      <color rgb="FFCC99FF"/>
      <color rgb="FF9999FF"/>
      <color rgb="FFCCFF99"/>
      <color rgb="FF66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516" t="s">
        <v>0</v>
      </c>
      <c r="C1" s="51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18">
        <v>44955</v>
      </c>
      <c r="C2" s="519"/>
      <c r="F2" s="520" t="s">
        <v>1</v>
      </c>
      <c r="G2" s="520"/>
      <c r="H2" s="520"/>
      <c r="I2" s="8"/>
      <c r="J2" s="8"/>
      <c r="K2" s="521" t="s">
        <v>2</v>
      </c>
      <c r="L2" s="521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522" t="s">
        <v>51</v>
      </c>
      <c r="D3" s="523"/>
      <c r="E3" s="14"/>
      <c r="F3" s="524" t="s">
        <v>52</v>
      </c>
      <c r="G3" s="525"/>
      <c r="H3" s="15"/>
      <c r="I3" s="526" t="s">
        <v>3</v>
      </c>
      <c r="J3" s="16"/>
      <c r="K3" s="521"/>
      <c r="L3" s="521"/>
      <c r="M3" s="503" t="s">
        <v>4</v>
      </c>
      <c r="N3" s="504"/>
      <c r="O3" s="505" t="s">
        <v>5</v>
      </c>
      <c r="P3" s="506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527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507"/>
      <c r="P5" s="507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508"/>
      <c r="P6" s="508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509"/>
      <c r="P8" s="509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510"/>
      <c r="P10" s="510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511"/>
      <c r="P13" s="511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512"/>
      <c r="P20" s="512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513"/>
      <c r="P22" s="513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514"/>
      <c r="P23" s="514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515"/>
      <c r="P26" s="515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502" t="s">
        <v>46</v>
      </c>
      <c r="G40" s="502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28">
        <v>44989</v>
      </c>
      <c r="C2" s="529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21" t="s">
        <v>66</v>
      </c>
      <c r="O2" s="52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38" t="s">
        <v>64</v>
      </c>
      <c r="D3" s="539"/>
      <c r="E3" s="14"/>
      <c r="F3" s="540" t="s">
        <v>65</v>
      </c>
      <c r="G3" s="541"/>
      <c r="H3" s="233"/>
      <c r="I3" s="542" t="s">
        <v>3</v>
      </c>
      <c r="J3" s="536"/>
      <c r="K3" s="536"/>
      <c r="L3" s="537"/>
      <c r="M3" s="222"/>
      <c r="N3" s="521"/>
      <c r="O3" s="521"/>
      <c r="P3" s="503" t="s">
        <v>4</v>
      </c>
      <c r="Q3" s="504"/>
      <c r="R3" s="505" t="s">
        <v>5</v>
      </c>
      <c r="S3" s="50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507"/>
      <c r="S5" s="507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508"/>
      <c r="S6" s="508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509"/>
      <c r="S8" s="509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510"/>
      <c r="S10" s="510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511"/>
      <c r="S13" s="511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512"/>
      <c r="S20" s="512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513"/>
      <c r="S22" s="513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514"/>
      <c r="S23" s="514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515"/>
      <c r="S26" s="515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502" t="s">
        <v>46</v>
      </c>
      <c r="G43" s="502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28">
        <v>45017</v>
      </c>
      <c r="C2" s="529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21" t="s">
        <v>66</v>
      </c>
      <c r="O2" s="52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38" t="s">
        <v>65</v>
      </c>
      <c r="D3" s="539"/>
      <c r="E3" s="14"/>
      <c r="F3" s="540" t="s">
        <v>68</v>
      </c>
      <c r="G3" s="541"/>
      <c r="H3" s="233"/>
      <c r="I3" s="542" t="s">
        <v>3</v>
      </c>
      <c r="J3" s="536"/>
      <c r="K3" s="536"/>
      <c r="L3" s="537"/>
      <c r="M3" s="222"/>
      <c r="N3" s="521"/>
      <c r="O3" s="521"/>
      <c r="P3" s="503" t="s">
        <v>4</v>
      </c>
      <c r="Q3" s="504"/>
      <c r="R3" s="505" t="s">
        <v>5</v>
      </c>
      <c r="S3" s="50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507"/>
      <c r="S5" s="507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508"/>
      <c r="S6" s="508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509"/>
      <c r="S8" s="509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510"/>
      <c r="S10" s="510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511"/>
      <c r="S13" s="511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512"/>
      <c r="S20" s="512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513"/>
      <c r="S22" s="51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514"/>
      <c r="S23" s="514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515"/>
      <c r="S26" s="515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4" t="s">
        <v>46</v>
      </c>
      <c r="G51" s="544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28">
        <v>45056</v>
      </c>
      <c r="C2" s="529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21" t="s">
        <v>66</v>
      </c>
      <c r="O2" s="52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38" t="s">
        <v>88</v>
      </c>
      <c r="D3" s="539"/>
      <c r="E3" s="14"/>
      <c r="F3" s="540" t="s">
        <v>89</v>
      </c>
      <c r="G3" s="541"/>
      <c r="H3" s="233"/>
      <c r="I3" s="542" t="s">
        <v>3</v>
      </c>
      <c r="J3" s="536"/>
      <c r="K3" s="536"/>
      <c r="L3" s="537"/>
      <c r="M3" s="222"/>
      <c r="N3" s="521"/>
      <c r="O3" s="521"/>
      <c r="P3" s="503" t="s">
        <v>4</v>
      </c>
      <c r="Q3" s="504"/>
      <c r="R3" s="505" t="s">
        <v>5</v>
      </c>
      <c r="S3" s="50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507"/>
      <c r="S5" s="507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508"/>
      <c r="S6" s="508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509"/>
      <c r="S8" s="509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510"/>
      <c r="S10" s="510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511"/>
      <c r="S13" s="511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512"/>
      <c r="S20" s="512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513"/>
      <c r="S22" s="51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514"/>
      <c r="S23" s="514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515"/>
      <c r="S26" s="515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4" t="s">
        <v>46</v>
      </c>
      <c r="G51" s="544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528">
        <v>45082</v>
      </c>
      <c r="C2" s="529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21" t="s">
        <v>66</v>
      </c>
      <c r="O2" s="52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538" t="s">
        <v>92</v>
      </c>
      <c r="D3" s="539"/>
      <c r="E3" s="14"/>
      <c r="F3" s="540" t="s">
        <v>93</v>
      </c>
      <c r="G3" s="541"/>
      <c r="H3" s="233"/>
      <c r="I3" s="542" t="s">
        <v>3</v>
      </c>
      <c r="J3" s="536"/>
      <c r="K3" s="536"/>
      <c r="L3" s="537"/>
      <c r="M3" s="222"/>
      <c r="N3" s="521"/>
      <c r="O3" s="521"/>
      <c r="P3" s="503" t="s">
        <v>4</v>
      </c>
      <c r="Q3" s="504"/>
      <c r="R3" s="505" t="s">
        <v>5</v>
      </c>
      <c r="S3" s="50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507"/>
      <c r="S5" s="507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508"/>
      <c r="S6" s="508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509"/>
      <c r="S8" s="509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510"/>
      <c r="S10" s="510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511"/>
      <c r="S13" s="511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512"/>
      <c r="S20" s="512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513"/>
      <c r="S22" s="51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514"/>
      <c r="S23" s="514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515"/>
      <c r="S26" s="515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544" t="s">
        <v>46</v>
      </c>
      <c r="G51" s="544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50">
        <v>45108</v>
      </c>
      <c r="C2" s="551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21" t="s">
        <v>66</v>
      </c>
      <c r="O2" s="521"/>
      <c r="P2" s="545" t="s">
        <v>4</v>
      </c>
      <c r="Q2" s="546"/>
      <c r="S2" s="12"/>
      <c r="T2" s="13"/>
      <c r="U2" s="13"/>
      <c r="V2" s="13"/>
    </row>
    <row r="3" spans="2:26" ht="18.75" customHeight="1" thickTop="1" thickBot="1" x14ac:dyDescent="0.35">
      <c r="B3" s="14"/>
      <c r="C3" s="538" t="s">
        <v>93</v>
      </c>
      <c r="D3" s="539"/>
      <c r="E3" s="14"/>
      <c r="F3" s="540" t="s">
        <v>104</v>
      </c>
      <c r="G3" s="541"/>
      <c r="H3" s="233"/>
      <c r="I3" s="542" t="s">
        <v>3</v>
      </c>
      <c r="J3" s="536"/>
      <c r="K3" s="536"/>
      <c r="L3" s="537"/>
      <c r="M3" s="222"/>
      <c r="N3" s="521"/>
      <c r="O3" s="521"/>
      <c r="P3" s="547"/>
      <c r="Q3" s="54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549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549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44" t="s">
        <v>46</v>
      </c>
      <c r="G51" s="544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A4" zoomScale="95" zoomScaleNormal="95" workbookViewId="0">
      <selection activeCell="K25" sqref="K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50">
        <v>45136</v>
      </c>
      <c r="C2" s="551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52" t="s">
        <v>126</v>
      </c>
      <c r="O2" s="552"/>
      <c r="P2" s="545" t="s">
        <v>4</v>
      </c>
      <c r="Q2" s="546"/>
      <c r="S2" s="12"/>
      <c r="T2" s="13"/>
      <c r="U2" s="13"/>
      <c r="V2" s="13"/>
    </row>
    <row r="3" spans="2:26" ht="18.75" customHeight="1" thickTop="1" thickBot="1" x14ac:dyDescent="0.35">
      <c r="B3" s="14"/>
      <c r="C3" s="538" t="s">
        <v>93</v>
      </c>
      <c r="D3" s="539"/>
      <c r="E3" s="14"/>
      <c r="F3" s="540" t="s">
        <v>104</v>
      </c>
      <c r="G3" s="541"/>
      <c r="H3" s="233"/>
      <c r="I3" s="542" t="s">
        <v>3</v>
      </c>
      <c r="J3" s="536"/>
      <c r="K3" s="536"/>
      <c r="L3" s="537"/>
      <c r="M3" s="222"/>
      <c r="N3" s="552"/>
      <c r="O3" s="552"/>
      <c r="P3" s="547"/>
      <c r="Q3" s="54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44" t="s">
        <v>46</v>
      </c>
      <c r="G51" s="544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F51:G51"/>
    <mergeCell ref="B1:C1"/>
    <mergeCell ref="B2:C2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abSelected="1" workbookViewId="0">
      <pane xSplit="2" ySplit="8" topLeftCell="L9" activePane="bottomRight" state="frozen"/>
      <selection pane="topRight" activeCell="C1" sqref="C1"/>
      <selection pane="bottomLeft" activeCell="A9" sqref="A9"/>
      <selection pane="bottomRight" activeCell="S18" sqref="S18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516" t="s">
        <v>0</v>
      </c>
      <c r="C1" s="51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50">
        <v>45171</v>
      </c>
      <c r="C2" s="551"/>
      <c r="F2" s="530" t="s">
        <v>1</v>
      </c>
      <c r="G2" s="531"/>
      <c r="H2" s="532"/>
      <c r="I2" s="533"/>
      <c r="J2" s="534" t="s">
        <v>62</v>
      </c>
      <c r="K2" s="534"/>
      <c r="L2" s="535"/>
      <c r="M2" s="221"/>
      <c r="N2" s="552" t="s">
        <v>126</v>
      </c>
      <c r="O2" s="552"/>
      <c r="P2" s="545" t="s">
        <v>4</v>
      </c>
      <c r="Q2" s="546"/>
      <c r="S2" s="12"/>
      <c r="T2" s="13"/>
      <c r="U2" s="13"/>
      <c r="V2" s="13"/>
    </row>
    <row r="3" spans="2:26" ht="18.75" customHeight="1" thickTop="1" thickBot="1" x14ac:dyDescent="0.35">
      <c r="B3" s="14"/>
      <c r="C3" s="538" t="s">
        <v>93</v>
      </c>
      <c r="D3" s="539"/>
      <c r="E3" s="14"/>
      <c r="F3" s="540" t="s">
        <v>104</v>
      </c>
      <c r="G3" s="541"/>
      <c r="H3" s="233"/>
      <c r="I3" s="542" t="s">
        <v>3</v>
      </c>
      <c r="J3" s="536"/>
      <c r="K3" s="536"/>
      <c r="L3" s="537"/>
      <c r="M3" s="222"/>
      <c r="N3" s="552"/>
      <c r="O3" s="552"/>
      <c r="P3" s="547"/>
      <c r="Q3" s="54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54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244"/>
      <c r="O9" s="245"/>
      <c r="P9" s="325">
        <f t="shared" si="1"/>
        <v>-463.87</v>
      </c>
      <c r="Q9" s="326">
        <f t="shared" si="1"/>
        <v>-15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244"/>
      <c r="O11" s="245"/>
      <c r="P11" s="325">
        <f t="shared" si="1"/>
        <v>-120</v>
      </c>
      <c r="Q11" s="326">
        <f t="shared" si="1"/>
        <v>-12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227">
        <f t="shared" si="0"/>
        <v>160</v>
      </c>
      <c r="I13" s="225">
        <f t="shared" si="0"/>
        <v>16</v>
      </c>
      <c r="J13" s="54"/>
      <c r="K13" s="279">
        <v>160</v>
      </c>
      <c r="L13" s="214">
        <v>16</v>
      </c>
      <c r="M13" s="42"/>
      <c r="N13" s="244"/>
      <c r="O13" s="245"/>
      <c r="P13" s="327">
        <f>N13-H13</f>
        <v>-160</v>
      </c>
      <c r="Q13" s="328">
        <f>O13-I13</f>
        <v>-16</v>
      </c>
      <c r="R13" s="496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60">
        <v>170</v>
      </c>
      <c r="G14" s="31">
        <v>17</v>
      </c>
      <c r="H14" s="227">
        <f t="shared" si="0"/>
        <v>170</v>
      </c>
      <c r="I14" s="225">
        <f t="shared" si="0"/>
        <v>17</v>
      </c>
      <c r="J14" s="455"/>
      <c r="K14" s="372">
        <v>150</v>
      </c>
      <c r="L14" s="373">
        <v>15</v>
      </c>
      <c r="M14" s="42"/>
      <c r="N14" s="244"/>
      <c r="O14" s="245"/>
      <c r="P14" s="327">
        <f t="shared" ref="P14:Q39" si="3">N14-H14</f>
        <v>-170</v>
      </c>
      <c r="Q14" s="328">
        <f t="shared" si="3"/>
        <v>-17</v>
      </c>
      <c r="R14" s="411"/>
      <c r="S14" s="561" t="s">
        <v>133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63.72</v>
      </c>
      <c r="G15" s="31">
        <v>2</v>
      </c>
      <c r="H15" s="458">
        <f t="shared" si="0"/>
        <v>63.72</v>
      </c>
      <c r="I15" s="225">
        <f t="shared" si="0"/>
        <v>2</v>
      </c>
      <c r="J15" s="455"/>
      <c r="K15" s="461">
        <v>96.81</v>
      </c>
      <c r="L15" s="373">
        <v>3</v>
      </c>
      <c r="M15" s="42"/>
      <c r="N15" s="244"/>
      <c r="O15" s="245"/>
      <c r="P15" s="327">
        <f t="shared" si="3"/>
        <v>-63.72</v>
      </c>
      <c r="Q15" s="328">
        <f t="shared" si="3"/>
        <v>-2</v>
      </c>
      <c r="R15" s="411"/>
      <c r="S15" s="563" t="s">
        <v>134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33.090000000000003</v>
      </c>
      <c r="G16" s="31">
        <v>0</v>
      </c>
      <c r="H16" s="458">
        <f t="shared" si="0"/>
        <v>33.090000000000003</v>
      </c>
      <c r="I16" s="225">
        <f t="shared" si="0"/>
        <v>0</v>
      </c>
      <c r="J16" s="455"/>
      <c r="K16" s="372"/>
      <c r="L16" s="373"/>
      <c r="M16" s="42"/>
      <c r="N16" s="244"/>
      <c r="O16" s="245"/>
      <c r="P16" s="327">
        <f t="shared" si="3"/>
        <v>-33.090000000000003</v>
      </c>
      <c r="Q16" s="328">
        <f t="shared" si="3"/>
        <v>0</v>
      </c>
      <c r="R16" s="412"/>
      <c r="S16" s="564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56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/>
      <c r="D18" s="29"/>
      <c r="E18" s="30"/>
      <c r="F18" s="565">
        <v>-31.08</v>
      </c>
      <c r="G18" s="566">
        <v>-5</v>
      </c>
      <c r="H18" s="458">
        <f t="shared" si="0"/>
        <v>-31.08</v>
      </c>
      <c r="I18" s="457">
        <f t="shared" si="0"/>
        <v>-5</v>
      </c>
      <c r="J18" s="455"/>
      <c r="K18" s="372"/>
      <c r="L18" s="373"/>
      <c r="M18" s="42"/>
      <c r="N18" s="244"/>
      <c r="O18" s="245"/>
      <c r="P18" s="327">
        <f t="shared" si="3"/>
        <v>31.08</v>
      </c>
      <c r="Q18" s="328">
        <f t="shared" si="3"/>
        <v>5</v>
      </c>
      <c r="R18" s="436"/>
      <c r="S18" s="477" t="s">
        <v>135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11894.42</v>
      </c>
      <c r="G19" s="31">
        <v>409</v>
      </c>
      <c r="H19" s="227">
        <f t="shared" si="0"/>
        <v>11894.42</v>
      </c>
      <c r="I19" s="225">
        <f t="shared" si="0"/>
        <v>409</v>
      </c>
      <c r="J19" s="54"/>
      <c r="K19" s="279">
        <v>11894.42</v>
      </c>
      <c r="L19" s="214">
        <v>409</v>
      </c>
      <c r="M19" s="42"/>
      <c r="N19" s="244"/>
      <c r="O19" s="245"/>
      <c r="P19" s="327">
        <f t="shared" si="3"/>
        <v>-11894.42</v>
      </c>
      <c r="Q19" s="328">
        <f t="shared" si="3"/>
        <v>-409</v>
      </c>
      <c r="R19" s="437"/>
      <c r="S19" s="555"/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227">
        <f t="shared" si="0"/>
        <v>2366.5</v>
      </c>
      <c r="I23" s="225">
        <f t="shared" si="0"/>
        <v>131</v>
      </c>
      <c r="J23" s="54"/>
      <c r="K23" s="279">
        <v>2366.5</v>
      </c>
      <c r="L23" s="214">
        <v>131</v>
      </c>
      <c r="M23" s="42"/>
      <c r="N23" s="244"/>
      <c r="O23" s="245"/>
      <c r="P23" s="327">
        <f t="shared" si="3"/>
        <v>-2366.5</v>
      </c>
      <c r="Q23" s="328">
        <f t="shared" si="3"/>
        <v>-131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36" thickTop="1" thickBot="1" x14ac:dyDescent="0.35">
      <c r="B25" s="30" t="s">
        <v>29</v>
      </c>
      <c r="C25" s="28"/>
      <c r="D25" s="29"/>
      <c r="E25" s="30"/>
      <c r="F25" s="28">
        <v>3069.04</v>
      </c>
      <c r="G25" s="31">
        <v>676</v>
      </c>
      <c r="H25" s="458">
        <f t="shared" si="4"/>
        <v>3069.04</v>
      </c>
      <c r="I25" s="457">
        <f t="shared" si="4"/>
        <v>676</v>
      </c>
      <c r="J25" s="455"/>
      <c r="K25" s="372">
        <v>3073.58</v>
      </c>
      <c r="L25" s="373">
        <v>677</v>
      </c>
      <c r="M25" s="42"/>
      <c r="N25" s="244"/>
      <c r="O25" s="245"/>
      <c r="P25" s="327">
        <f t="shared" si="3"/>
        <v>-3069.04</v>
      </c>
      <c r="Q25" s="328">
        <f t="shared" si="3"/>
        <v>-676</v>
      </c>
      <c r="R25" s="438"/>
      <c r="S25" s="567" t="s">
        <v>136</v>
      </c>
      <c r="T25" s="13"/>
      <c r="U25" s="13"/>
      <c r="V25" s="13"/>
    </row>
    <row r="26" spans="2:22" ht="32.25" customHeight="1" thickTop="1" thickBot="1" x14ac:dyDescent="0.35">
      <c r="B26" s="30" t="s">
        <v>27</v>
      </c>
      <c r="C26" s="28"/>
      <c r="D26" s="29"/>
      <c r="E26" s="30"/>
      <c r="F26" s="28">
        <v>726.99</v>
      </c>
      <c r="G26" s="31">
        <v>27</v>
      </c>
      <c r="H26" s="227">
        <f t="shared" si="4"/>
        <v>726.99</v>
      </c>
      <c r="I26" s="225">
        <f t="shared" si="4"/>
        <v>27</v>
      </c>
      <c r="J26" s="54"/>
      <c r="K26" s="279">
        <v>727.04</v>
      </c>
      <c r="L26" s="214">
        <v>27</v>
      </c>
      <c r="M26" s="42"/>
      <c r="N26" s="244"/>
      <c r="O26" s="245"/>
      <c r="P26" s="327">
        <f t="shared" si="3"/>
        <v>-726.99</v>
      </c>
      <c r="Q26" s="328">
        <f t="shared" si="3"/>
        <v>-27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64" t="s">
        <v>33</v>
      </c>
      <c r="C28" s="28"/>
      <c r="D28" s="29"/>
      <c r="E28" s="30"/>
      <c r="F28" s="87"/>
      <c r="G28" s="88"/>
      <c r="H28" s="227">
        <f t="shared" si="4"/>
        <v>0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17867.02</v>
      </c>
      <c r="G31" s="88">
        <v>657</v>
      </c>
      <c r="H31" s="226">
        <f t="shared" si="4"/>
        <v>17867.02</v>
      </c>
      <c r="I31" s="228">
        <f t="shared" si="4"/>
        <v>657</v>
      </c>
      <c r="J31" s="54"/>
      <c r="K31" s="279">
        <v>17867.02</v>
      </c>
      <c r="L31" s="214">
        <v>657</v>
      </c>
      <c r="M31" s="42"/>
      <c r="N31" s="244"/>
      <c r="O31" s="245"/>
      <c r="P31" s="327">
        <f t="shared" si="3"/>
        <v>-17867.02</v>
      </c>
      <c r="Q31" s="328">
        <f t="shared" si="3"/>
        <v>-657</v>
      </c>
      <c r="R31" s="496"/>
      <c r="S31" s="555"/>
      <c r="T31" s="13"/>
      <c r="U31" s="13"/>
      <c r="V31" s="13"/>
    </row>
    <row r="32" spans="2:22" ht="29.25" customHeight="1" thickTop="1" thickBot="1" x14ac:dyDescent="0.35">
      <c r="B32" s="30" t="s">
        <v>120</v>
      </c>
      <c r="C32" s="28">
        <v>380</v>
      </c>
      <c r="D32" s="29">
        <v>38</v>
      </c>
      <c r="E32" s="30"/>
      <c r="F32" s="87"/>
      <c r="G32" s="88"/>
      <c r="H32" s="226">
        <v>390</v>
      </c>
      <c r="I32" s="228">
        <v>39</v>
      </c>
      <c r="J32" s="54"/>
      <c r="K32" s="279">
        <v>390</v>
      </c>
      <c r="L32" s="214">
        <v>39</v>
      </c>
      <c r="M32" s="42"/>
      <c r="N32" s="244"/>
      <c r="O32" s="245"/>
      <c r="P32" s="327">
        <f t="shared" si="3"/>
        <v>-390</v>
      </c>
      <c r="Q32" s="328">
        <f t="shared" si="3"/>
        <v>-39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30" t="s">
        <v>57</v>
      </c>
      <c r="C33" s="28">
        <v>11810</v>
      </c>
      <c r="D33" s="29">
        <v>1181</v>
      </c>
      <c r="E33" s="30"/>
      <c r="F33" s="87"/>
      <c r="G33" s="88"/>
      <c r="H33" s="226">
        <f t="shared" si="4"/>
        <v>11810</v>
      </c>
      <c r="I33" s="228">
        <f t="shared" si="4"/>
        <v>1181</v>
      </c>
      <c r="J33" s="54"/>
      <c r="K33" s="279">
        <v>11810</v>
      </c>
      <c r="L33" s="214">
        <v>1181</v>
      </c>
      <c r="M33" s="42"/>
      <c r="N33" s="244"/>
      <c r="O33" s="245"/>
      <c r="P33" s="327">
        <f t="shared" si="3"/>
        <v>-11810</v>
      </c>
      <c r="Q33" s="328">
        <f t="shared" si="3"/>
        <v>-1181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58" t="s">
        <v>95</v>
      </c>
      <c r="C34" s="96">
        <v>2570</v>
      </c>
      <c r="D34" s="97">
        <v>257</v>
      </c>
      <c r="E34" s="98"/>
      <c r="F34" s="96"/>
      <c r="G34" s="103"/>
      <c r="H34" s="226">
        <f t="shared" si="4"/>
        <v>2570</v>
      </c>
      <c r="I34" s="228">
        <f t="shared" si="4"/>
        <v>257</v>
      </c>
      <c r="J34" s="54"/>
      <c r="K34" s="279">
        <v>2570</v>
      </c>
      <c r="L34" s="214">
        <v>257</v>
      </c>
      <c r="M34" s="42"/>
      <c r="N34" s="244"/>
      <c r="O34" s="245"/>
      <c r="P34" s="327">
        <f t="shared" si="3"/>
        <v>-2570</v>
      </c>
      <c r="Q34" s="328">
        <f t="shared" si="3"/>
        <v>-257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110" t="s">
        <v>132</v>
      </c>
      <c r="C37" s="28"/>
      <c r="D37" s="29"/>
      <c r="E37" s="102"/>
      <c r="F37" s="96">
        <v>405</v>
      </c>
      <c r="G37" s="103">
        <v>27</v>
      </c>
      <c r="H37" s="226">
        <f t="shared" si="4"/>
        <v>405</v>
      </c>
      <c r="I37" s="228">
        <f t="shared" si="4"/>
        <v>27</v>
      </c>
      <c r="J37" s="54"/>
      <c r="K37" s="279">
        <v>405</v>
      </c>
      <c r="L37" s="214">
        <v>27</v>
      </c>
      <c r="M37" s="42"/>
      <c r="N37" s="244"/>
      <c r="O37" s="245"/>
      <c r="P37" s="327">
        <f t="shared" si="3"/>
        <v>-405</v>
      </c>
      <c r="Q37" s="328">
        <f t="shared" si="3"/>
        <v>-27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344" t="s">
        <v>59</v>
      </c>
      <c r="C38" s="28"/>
      <c r="D38" s="29"/>
      <c r="E38" s="102"/>
      <c r="F38" s="96"/>
      <c r="G38" s="103"/>
      <c r="H38" s="226">
        <f t="shared" si="4"/>
        <v>0</v>
      </c>
      <c r="I38" s="228">
        <f t="shared" si="4"/>
        <v>0</v>
      </c>
      <c r="J38" s="54"/>
      <c r="K38" s="279"/>
      <c r="L38" s="214"/>
      <c r="M38" s="42"/>
      <c r="N38" s="244"/>
      <c r="O38" s="245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57" t="s">
        <v>130</v>
      </c>
      <c r="C39" s="28"/>
      <c r="D39" s="29"/>
      <c r="E39" s="102"/>
      <c r="F39" s="96">
        <v>6327.6</v>
      </c>
      <c r="G39" s="103">
        <v>7</v>
      </c>
      <c r="H39" s="229">
        <f t="shared" si="4"/>
        <v>6327.6</v>
      </c>
      <c r="I39" s="230">
        <f t="shared" si="4"/>
        <v>7</v>
      </c>
      <c r="J39" s="54"/>
      <c r="K39" s="279">
        <v>6327.6</v>
      </c>
      <c r="L39" s="214">
        <v>7</v>
      </c>
      <c r="M39" s="42"/>
      <c r="N39" s="553"/>
      <c r="O39" s="554"/>
      <c r="P39" s="327">
        <f t="shared" si="3"/>
        <v>-6327.6</v>
      </c>
      <c r="Q39" s="328">
        <f t="shared" si="3"/>
        <v>-7</v>
      </c>
      <c r="R39" s="114"/>
      <c r="S39" s="556"/>
      <c r="T39" s="13"/>
      <c r="U39" s="13"/>
      <c r="V39" s="13"/>
    </row>
    <row r="40" spans="1:22" ht="32.25" customHeight="1" thickTop="1" thickBot="1" x14ac:dyDescent="0.35">
      <c r="B40" s="560" t="s">
        <v>131</v>
      </c>
      <c r="C40" s="115"/>
      <c r="D40" s="29"/>
      <c r="E40" s="102"/>
      <c r="F40" s="96">
        <v>40710</v>
      </c>
      <c r="G40" s="103">
        <v>45</v>
      </c>
      <c r="H40" s="229">
        <f t="shared" si="4"/>
        <v>40710</v>
      </c>
      <c r="I40" s="230">
        <f t="shared" si="4"/>
        <v>45</v>
      </c>
      <c r="J40" s="54"/>
      <c r="K40" s="279">
        <v>40710</v>
      </c>
      <c r="L40" s="214">
        <v>45</v>
      </c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59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/>
      <c r="D45" s="29"/>
      <c r="E45" s="30"/>
      <c r="F45" s="28">
        <v>745.85</v>
      </c>
      <c r="G45" s="259">
        <v>31</v>
      </c>
      <c r="H45" s="257">
        <f t="shared" si="4"/>
        <v>745.85</v>
      </c>
      <c r="I45" s="230">
        <f t="shared" si="4"/>
        <v>31</v>
      </c>
      <c r="J45" s="54"/>
      <c r="K45" s="281">
        <v>745.85</v>
      </c>
      <c r="L45" s="216">
        <v>31</v>
      </c>
      <c r="M45" s="124"/>
      <c r="N45" s="244"/>
      <c r="O45" s="245"/>
      <c r="P45" s="327">
        <f>N45-H45</f>
        <v>-745.85</v>
      </c>
      <c r="Q45" s="328">
        <f>O45-I45</f>
        <v>-31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/>
      <c r="D47" s="29"/>
      <c r="E47" s="30"/>
      <c r="F47" s="28">
        <v>1633.24</v>
      </c>
      <c r="G47" s="259">
        <v>72</v>
      </c>
      <c r="H47" s="257">
        <f t="shared" si="4"/>
        <v>1633.24</v>
      </c>
      <c r="I47" s="230">
        <f t="shared" si="4"/>
        <v>72</v>
      </c>
      <c r="J47" s="54"/>
      <c r="K47" s="281">
        <v>1633.24</v>
      </c>
      <c r="L47" s="216">
        <v>72</v>
      </c>
      <c r="M47" s="124"/>
      <c r="N47" s="244"/>
      <c r="O47" s="245"/>
      <c r="P47" s="327">
        <f t="shared" si="6"/>
        <v>-1633.24</v>
      </c>
      <c r="Q47" s="328">
        <f t="shared" si="6"/>
        <v>-72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544" t="s">
        <v>46</v>
      </c>
      <c r="G51" s="544"/>
      <c r="H51" s="148">
        <f>SUM(H5:H34)</f>
        <v>51673.75</v>
      </c>
      <c r="I51" s="149">
        <f>SUM(I5:I34)</f>
        <v>3434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/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S15:S16"/>
    <mergeCell ref="B1:C1"/>
    <mergeCell ref="B2:C2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2023-09-19T20:48:45Z</cp:lastPrinted>
  <dcterms:created xsi:type="dcterms:W3CDTF">2023-02-15T18:57:21Z</dcterms:created>
  <dcterms:modified xsi:type="dcterms:W3CDTF">2023-09-19T22:01:09Z</dcterms:modified>
</cp:coreProperties>
</file>