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6" i="7" l="1"/>
  <c r="S286" i="7"/>
  <c r="Q286" i="7"/>
  <c r="L286" i="7"/>
  <c r="N285" i="7"/>
  <c r="E285" i="7"/>
  <c r="N284" i="7"/>
  <c r="E284" i="7"/>
  <c r="N283" i="7"/>
  <c r="E283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2" i="7"/>
  <c r="N282" i="7" s="1"/>
  <c r="N286" i="7" s="1"/>
  <c r="N289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<sst xmlns="http://schemas.openxmlformats.org/spreadsheetml/2006/main" count="1226" uniqueCount="504">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</sst>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4" fontId="72" fillId="0" borderId="26" xfId="0" applyNumberFormat="1" applyFont="1" applyBorder="1" applyAlignment="1">
      <alignment vertical="center" wrapText="1"/>
    </xf>
    <xf numFmtId="4" fontId="9" fillId="0" borderId="26" xfId="0" applyNumberFormat="1" applyFont="1" applyBorder="1" applyAlignment="1">
      <alignment wrapText="1"/>
    </xf>
    <xf numFmtId="1" fontId="9" fillId="0" borderId="26" xfId="0" applyNumberFormat="1" applyFont="1" applyFill="1" applyBorder="1" applyAlignment="1">
      <alignment vertical="center"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165" fontId="65" fillId="0" borderId="26" xfId="0" applyNumberFormat="1" applyFont="1" applyFill="1" applyBorder="1" applyAlignment="1">
      <alignment vertical="center" wrapText="1"/>
    </xf>
    <xf numFmtId="165" fontId="12" fillId="0" borderId="26" xfId="0" applyNumberFormat="1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7" t="s">
        <v>30</v>
      </c>
      <c r="B1" s="647"/>
      <c r="C1" s="647"/>
      <c r="D1" s="647"/>
      <c r="E1" s="647"/>
      <c r="F1" s="647"/>
      <c r="G1" s="647"/>
      <c r="H1" s="647"/>
      <c r="I1" s="647"/>
      <c r="J1" s="647"/>
      <c r="K1" s="363"/>
      <c r="L1" s="363"/>
      <c r="M1" s="363"/>
      <c r="N1" s="363"/>
      <c r="O1" s="364"/>
      <c r="S1" s="648" t="s">
        <v>0</v>
      </c>
      <c r="T1" s="648"/>
      <c r="U1" s="4" t="s">
        <v>1</v>
      </c>
      <c r="V1" s="5" t="s">
        <v>2</v>
      </c>
      <c r="W1" s="650" t="s">
        <v>3</v>
      </c>
      <c r="X1" s="651"/>
    </row>
    <row r="2" spans="1:24" thickBot="1" x14ac:dyDescent="0.3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365"/>
      <c r="L2" s="365"/>
      <c r="M2" s="365"/>
      <c r="N2" s="366"/>
      <c r="O2" s="367"/>
      <c r="Q2" s="6"/>
      <c r="R2" s="7"/>
      <c r="S2" s="649"/>
      <c r="T2" s="6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2" t="s">
        <v>16</v>
      </c>
      <c r="P3" s="6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54"/>
      <c r="M90" s="655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54"/>
      <c r="M91" s="655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6"/>
      <c r="P97" s="658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7"/>
      <c r="P98" s="659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5" t="s">
        <v>27</v>
      </c>
      <c r="G262" s="645"/>
      <c r="H262" s="646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7" t="s">
        <v>56</v>
      </c>
      <c r="B1" s="647"/>
      <c r="C1" s="647"/>
      <c r="D1" s="647"/>
      <c r="E1" s="647"/>
      <c r="F1" s="647"/>
      <c r="G1" s="647"/>
      <c r="H1" s="647"/>
      <c r="I1" s="647"/>
      <c r="J1" s="647"/>
      <c r="K1" s="363"/>
      <c r="L1" s="363"/>
      <c r="M1" s="363"/>
      <c r="N1" s="363"/>
      <c r="O1" s="364"/>
      <c r="S1" s="648" t="s">
        <v>0</v>
      </c>
      <c r="T1" s="648"/>
      <c r="U1" s="4" t="s">
        <v>1</v>
      </c>
      <c r="V1" s="5" t="s">
        <v>2</v>
      </c>
      <c r="W1" s="650" t="s">
        <v>3</v>
      </c>
      <c r="X1" s="651"/>
    </row>
    <row r="2" spans="1:24" thickBot="1" x14ac:dyDescent="0.3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365"/>
      <c r="L2" s="365"/>
      <c r="M2" s="365"/>
      <c r="N2" s="366"/>
      <c r="O2" s="367"/>
      <c r="Q2" s="6"/>
      <c r="R2" s="7"/>
      <c r="S2" s="649"/>
      <c r="T2" s="6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2" t="s">
        <v>16</v>
      </c>
      <c r="P3" s="6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62" t="s">
        <v>43</v>
      </c>
      <c r="B59" s="418" t="s">
        <v>23</v>
      </c>
      <c r="C59" s="664" t="s">
        <v>144</v>
      </c>
      <c r="D59" s="409"/>
      <c r="E59" s="56"/>
      <c r="F59" s="410">
        <v>1649.6</v>
      </c>
      <c r="G59" s="666">
        <v>44981</v>
      </c>
      <c r="H59" s="668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70" t="s">
        <v>21</v>
      </c>
      <c r="P59" s="660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63"/>
      <c r="B60" s="418" t="s">
        <v>146</v>
      </c>
      <c r="C60" s="665"/>
      <c r="D60" s="409"/>
      <c r="E60" s="56"/>
      <c r="F60" s="410">
        <v>83</v>
      </c>
      <c r="G60" s="667"/>
      <c r="H60" s="669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71"/>
      <c r="P60" s="661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00" t="s">
        <v>82</v>
      </c>
      <c r="B66" s="167" t="s">
        <v>109</v>
      </c>
      <c r="C66" s="173"/>
      <c r="D66" s="174"/>
      <c r="E66" s="56"/>
      <c r="F66" s="155">
        <v>1224</v>
      </c>
      <c r="G66" s="702">
        <v>44973</v>
      </c>
      <c r="H66" s="704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06" t="s">
        <v>21</v>
      </c>
      <c r="P66" s="708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01"/>
      <c r="B67" s="167" t="s">
        <v>24</v>
      </c>
      <c r="C67" s="170"/>
      <c r="D67" s="174"/>
      <c r="E67" s="56"/>
      <c r="F67" s="155">
        <v>902.95899999999995</v>
      </c>
      <c r="G67" s="703"/>
      <c r="H67" s="705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07"/>
      <c r="P67" s="709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74" t="s">
        <v>82</v>
      </c>
      <c r="B69" s="400" t="s">
        <v>128</v>
      </c>
      <c r="C69" s="676" t="s">
        <v>129</v>
      </c>
      <c r="D69" s="409"/>
      <c r="E69" s="56"/>
      <c r="F69" s="410">
        <v>80.7</v>
      </c>
      <c r="G69" s="680">
        <v>44979</v>
      </c>
      <c r="H69" s="678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82" t="s">
        <v>127</v>
      </c>
      <c r="P69" s="672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75"/>
      <c r="B70" s="408" t="s">
        <v>131</v>
      </c>
      <c r="C70" s="677"/>
      <c r="D70" s="409"/>
      <c r="E70" s="56"/>
      <c r="F70" s="410">
        <v>151.4</v>
      </c>
      <c r="G70" s="681"/>
      <c r="H70" s="679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83"/>
      <c r="P70" s="673"/>
      <c r="Q70" s="166"/>
      <c r="R70" s="125"/>
      <c r="S70" s="176"/>
      <c r="T70" s="177"/>
      <c r="U70" s="49"/>
      <c r="V70" s="50"/>
    </row>
    <row r="71" spans="1:22" ht="17.25" x14ac:dyDescent="0.3">
      <c r="A71" s="688" t="s">
        <v>82</v>
      </c>
      <c r="B71" s="400" t="s">
        <v>122</v>
      </c>
      <c r="C71" s="686" t="s">
        <v>123</v>
      </c>
      <c r="D71" s="398"/>
      <c r="E71" s="56"/>
      <c r="F71" s="155">
        <v>130.16</v>
      </c>
      <c r="G71" s="691">
        <v>44982</v>
      </c>
      <c r="H71" s="693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96" t="s">
        <v>127</v>
      </c>
      <c r="P71" s="684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88"/>
      <c r="B72" s="400" t="s">
        <v>125</v>
      </c>
      <c r="C72" s="690"/>
      <c r="D72" s="398"/>
      <c r="E72" s="56"/>
      <c r="F72" s="155">
        <v>89.64</v>
      </c>
      <c r="G72" s="691"/>
      <c r="H72" s="694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97"/>
      <c r="P72" s="699"/>
      <c r="Q72" s="166"/>
      <c r="R72" s="125"/>
      <c r="S72" s="176"/>
      <c r="T72" s="177"/>
      <c r="U72" s="49"/>
      <c r="V72" s="50"/>
    </row>
    <row r="73" spans="1:22" ht="18" thickBot="1" x14ac:dyDescent="0.35">
      <c r="A73" s="689"/>
      <c r="B73" s="400" t="s">
        <v>126</v>
      </c>
      <c r="C73" s="687"/>
      <c r="D73" s="398"/>
      <c r="E73" s="56"/>
      <c r="F73" s="155">
        <v>152.78</v>
      </c>
      <c r="G73" s="692"/>
      <c r="H73" s="695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98"/>
      <c r="P73" s="685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00" t="s">
        <v>82</v>
      </c>
      <c r="B80" s="397" t="s">
        <v>118</v>
      </c>
      <c r="C80" s="686" t="s">
        <v>121</v>
      </c>
      <c r="D80" s="398"/>
      <c r="E80" s="56"/>
      <c r="F80" s="155">
        <v>108.66</v>
      </c>
      <c r="G80" s="156">
        <v>44985</v>
      </c>
      <c r="H80" s="710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96" t="s">
        <v>120</v>
      </c>
      <c r="P80" s="684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01"/>
      <c r="B81" s="397" t="s">
        <v>119</v>
      </c>
      <c r="C81" s="687"/>
      <c r="D81" s="398"/>
      <c r="E81" s="56"/>
      <c r="F81" s="155">
        <v>76.94</v>
      </c>
      <c r="G81" s="156">
        <v>44985</v>
      </c>
      <c r="H81" s="711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98"/>
      <c r="P81" s="685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54"/>
      <c r="M99" s="65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54"/>
      <c r="M100" s="65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6"/>
      <c r="P106" s="658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7"/>
      <c r="P107" s="659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5" t="s">
        <v>27</v>
      </c>
      <c r="G271" s="645"/>
      <c r="H271" s="646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7" t="s">
        <v>92</v>
      </c>
      <c r="B1" s="647"/>
      <c r="C1" s="647"/>
      <c r="D1" s="647"/>
      <c r="E1" s="647"/>
      <c r="F1" s="647"/>
      <c r="G1" s="647"/>
      <c r="H1" s="647"/>
      <c r="I1" s="647"/>
      <c r="J1" s="647"/>
      <c r="K1" s="363"/>
      <c r="L1" s="363"/>
      <c r="M1" s="363"/>
      <c r="N1" s="363"/>
      <c r="O1" s="364"/>
      <c r="S1" s="648" t="s">
        <v>0</v>
      </c>
      <c r="T1" s="648"/>
      <c r="U1" s="4" t="s">
        <v>1</v>
      </c>
      <c r="V1" s="5" t="s">
        <v>2</v>
      </c>
      <c r="W1" s="650" t="s">
        <v>3</v>
      </c>
      <c r="X1" s="651"/>
    </row>
    <row r="2" spans="1:24" thickBot="1" x14ac:dyDescent="0.3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365"/>
      <c r="L2" s="365"/>
      <c r="M2" s="365"/>
      <c r="N2" s="366"/>
      <c r="O2" s="367"/>
      <c r="Q2" s="6"/>
      <c r="R2" s="7"/>
      <c r="S2" s="649"/>
      <c r="T2" s="6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2" t="s">
        <v>16</v>
      </c>
      <c r="P3" s="6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00" t="s">
        <v>147</v>
      </c>
      <c r="B83" s="397" t="s">
        <v>179</v>
      </c>
      <c r="C83" s="686" t="s">
        <v>193</v>
      </c>
      <c r="D83" s="431"/>
      <c r="E83" s="56"/>
      <c r="F83" s="410">
        <v>27.48</v>
      </c>
      <c r="G83" s="666">
        <v>45014</v>
      </c>
      <c r="H83" s="712" t="s">
        <v>180</v>
      </c>
      <c r="I83" s="155">
        <v>27.48</v>
      </c>
      <c r="J83" s="39">
        <f t="shared" si="1"/>
        <v>0</v>
      </c>
      <c r="K83" s="40">
        <v>70</v>
      </c>
      <c r="L83" s="716" t="s">
        <v>194</v>
      </c>
      <c r="M83" s="61"/>
      <c r="N83" s="42">
        <f t="shared" si="2"/>
        <v>1923.6000000000001</v>
      </c>
      <c r="O83" s="656" t="s">
        <v>21</v>
      </c>
      <c r="P83" s="714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01"/>
      <c r="B84" s="430" t="s">
        <v>181</v>
      </c>
      <c r="C84" s="687"/>
      <c r="D84" s="431"/>
      <c r="E84" s="56"/>
      <c r="F84" s="410">
        <v>142.5</v>
      </c>
      <c r="G84" s="667"/>
      <c r="H84" s="713"/>
      <c r="I84" s="155">
        <v>142.5771</v>
      </c>
      <c r="J84" s="39">
        <f t="shared" si="1"/>
        <v>7.7100000000001501E-2</v>
      </c>
      <c r="K84" s="40">
        <v>70</v>
      </c>
      <c r="L84" s="716"/>
      <c r="M84" s="61"/>
      <c r="N84" s="42">
        <f t="shared" si="2"/>
        <v>9980.3970000000008</v>
      </c>
      <c r="O84" s="657"/>
      <c r="P84" s="715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54"/>
      <c r="M98" s="655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54"/>
      <c r="M99" s="65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6"/>
      <c r="P105" s="658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7"/>
      <c r="P106" s="659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5" t="s">
        <v>27</v>
      </c>
      <c r="G270" s="645"/>
      <c r="H270" s="646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7" t="s">
        <v>224</v>
      </c>
      <c r="B1" s="647"/>
      <c r="C1" s="647"/>
      <c r="D1" s="647"/>
      <c r="E1" s="647"/>
      <c r="F1" s="647"/>
      <c r="G1" s="647"/>
      <c r="H1" s="647"/>
      <c r="I1" s="647"/>
      <c r="J1" s="647"/>
      <c r="K1" s="363"/>
      <c r="L1" s="363"/>
      <c r="M1" s="363"/>
      <c r="N1" s="363"/>
      <c r="O1" s="364"/>
      <c r="S1" s="648" t="s">
        <v>0</v>
      </c>
      <c r="T1" s="648"/>
      <c r="U1" s="4" t="s">
        <v>1</v>
      </c>
      <c r="V1" s="5" t="s">
        <v>2</v>
      </c>
      <c r="W1" s="650" t="s">
        <v>3</v>
      </c>
      <c r="X1" s="651"/>
    </row>
    <row r="2" spans="1:24" thickBot="1" x14ac:dyDescent="0.3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365"/>
      <c r="L2" s="365"/>
      <c r="M2" s="365"/>
      <c r="N2" s="366"/>
      <c r="O2" s="367"/>
      <c r="Q2" s="6"/>
      <c r="R2" s="7"/>
      <c r="S2" s="649"/>
      <c r="T2" s="6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2" t="s">
        <v>16</v>
      </c>
      <c r="P3" s="6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31" t="s">
        <v>43</v>
      </c>
      <c r="B60" s="418" t="s">
        <v>23</v>
      </c>
      <c r="C60" s="686" t="s">
        <v>291</v>
      </c>
      <c r="D60" s="409"/>
      <c r="E60" s="56"/>
      <c r="F60" s="410">
        <v>847.4</v>
      </c>
      <c r="G60" s="733">
        <v>45023</v>
      </c>
      <c r="H60" s="735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17" t="s">
        <v>21</v>
      </c>
      <c r="P60" s="719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32"/>
      <c r="B61" s="418" t="s">
        <v>146</v>
      </c>
      <c r="C61" s="687"/>
      <c r="D61" s="409"/>
      <c r="E61" s="56"/>
      <c r="F61" s="410">
        <v>175.4</v>
      </c>
      <c r="G61" s="734"/>
      <c r="H61" s="736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18"/>
      <c r="P61" s="720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21" t="s">
        <v>31</v>
      </c>
      <c r="B66" s="519" t="s">
        <v>254</v>
      </c>
      <c r="C66" s="723" t="s">
        <v>255</v>
      </c>
      <c r="D66" s="517"/>
      <c r="E66" s="56"/>
      <c r="F66" s="493">
        <v>9084.5</v>
      </c>
      <c r="G66" s="727">
        <v>45041</v>
      </c>
      <c r="H66" s="725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9" t="s">
        <v>22</v>
      </c>
      <c r="P66" s="684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22"/>
      <c r="B67" s="519" t="s">
        <v>256</v>
      </c>
      <c r="C67" s="724"/>
      <c r="D67" s="517"/>
      <c r="E67" s="56"/>
      <c r="F67" s="526">
        <v>1007.3</v>
      </c>
      <c r="G67" s="728"/>
      <c r="H67" s="726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30"/>
      <c r="P67" s="685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6"/>
      <c r="P87" s="714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7"/>
      <c r="P88" s="715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54"/>
      <c r="M102" s="65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54"/>
      <c r="M103" s="65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6"/>
      <c r="P109" s="658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7"/>
      <c r="P110" s="659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5" t="s">
        <v>27</v>
      </c>
      <c r="G274" s="645"/>
      <c r="H274" s="646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7" t="s">
        <v>246</v>
      </c>
      <c r="B1" s="647"/>
      <c r="C1" s="647"/>
      <c r="D1" s="647"/>
      <c r="E1" s="647"/>
      <c r="F1" s="647"/>
      <c r="G1" s="647"/>
      <c r="H1" s="647"/>
      <c r="I1" s="647"/>
      <c r="J1" s="647"/>
      <c r="K1" s="363"/>
      <c r="L1" s="363"/>
      <c r="M1" s="363"/>
      <c r="N1" s="363"/>
      <c r="O1" s="364"/>
      <c r="S1" s="648" t="s">
        <v>0</v>
      </c>
      <c r="T1" s="648"/>
      <c r="U1" s="4" t="s">
        <v>1</v>
      </c>
      <c r="V1" s="5" t="s">
        <v>2</v>
      </c>
      <c r="W1" s="650" t="s">
        <v>3</v>
      </c>
      <c r="X1" s="651"/>
    </row>
    <row r="2" spans="1:24" thickBot="1" x14ac:dyDescent="0.3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365"/>
      <c r="L2" s="365"/>
      <c r="M2" s="365"/>
      <c r="N2" s="366"/>
      <c r="O2" s="367"/>
      <c r="Q2" s="6"/>
      <c r="R2" s="7"/>
      <c r="S2" s="649"/>
      <c r="T2" s="6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2" t="s">
        <v>16</v>
      </c>
      <c r="P3" s="6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6"/>
      <c r="P89" s="714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7"/>
      <c r="P90" s="715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54"/>
      <c r="M104" s="65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54"/>
      <c r="M105" s="65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6"/>
      <c r="P111" s="658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7"/>
      <c r="P112" s="659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5" t="s">
        <v>27</v>
      </c>
      <c r="G276" s="645"/>
      <c r="H276" s="646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7" t="s">
        <v>335</v>
      </c>
      <c r="B1" s="647"/>
      <c r="C1" s="647"/>
      <c r="D1" s="647"/>
      <c r="E1" s="647"/>
      <c r="F1" s="647"/>
      <c r="G1" s="647"/>
      <c r="H1" s="647"/>
      <c r="I1" s="647"/>
      <c r="J1" s="647"/>
      <c r="K1" s="363"/>
      <c r="L1" s="562"/>
      <c r="M1" s="363"/>
      <c r="N1" s="363"/>
      <c r="O1" s="364"/>
      <c r="S1" s="648" t="s">
        <v>0</v>
      </c>
      <c r="T1" s="648"/>
      <c r="U1" s="4" t="s">
        <v>1</v>
      </c>
      <c r="V1" s="5" t="s">
        <v>2</v>
      </c>
      <c r="W1" s="650" t="s">
        <v>3</v>
      </c>
      <c r="X1" s="651"/>
    </row>
    <row r="2" spans="1:24" ht="24" thickBot="1" x14ac:dyDescent="0.4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365"/>
      <c r="L2" s="563"/>
      <c r="M2" s="365"/>
      <c r="N2" s="366"/>
      <c r="O2" s="367"/>
      <c r="Q2" s="6"/>
      <c r="R2" s="7"/>
      <c r="S2" s="649"/>
      <c r="T2" s="6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2" t="s">
        <v>16</v>
      </c>
      <c r="P3" s="6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00" t="s">
        <v>43</v>
      </c>
      <c r="B62" s="153" t="s">
        <v>23</v>
      </c>
      <c r="C62" s="159"/>
      <c r="D62" s="160"/>
      <c r="E62" s="56"/>
      <c r="F62" s="155">
        <v>598.4</v>
      </c>
      <c r="G62" s="743">
        <v>45080</v>
      </c>
      <c r="H62" s="741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7" t="s">
        <v>64</v>
      </c>
      <c r="P62" s="739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01"/>
      <c r="B63" s="153" t="s">
        <v>126</v>
      </c>
      <c r="C63" s="161"/>
      <c r="D63" s="160"/>
      <c r="E63" s="56"/>
      <c r="F63" s="155">
        <v>105.6</v>
      </c>
      <c r="G63" s="744"/>
      <c r="H63" s="742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38"/>
      <c r="P63" s="740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6"/>
      <c r="P95" s="71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7"/>
      <c r="P96" s="71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54"/>
      <c r="M110" s="655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54"/>
      <c r="M111" s="65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6"/>
      <c r="P117" s="65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7"/>
      <c r="P118" s="65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5" t="s">
        <v>27</v>
      </c>
      <c r="G282" s="645"/>
      <c r="H282" s="646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O10" activePane="bottomRight" state="frozen"/>
      <selection pane="topRight" activeCell="I1" sqref="I1"/>
      <selection pane="bottomLeft" activeCell="A4" sqref="A4"/>
      <selection pane="bottomRight" activeCell="P16" sqref="P1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7" t="s">
        <v>404</v>
      </c>
      <c r="B1" s="647"/>
      <c r="C1" s="647"/>
      <c r="D1" s="647"/>
      <c r="E1" s="647"/>
      <c r="F1" s="647"/>
      <c r="G1" s="647"/>
      <c r="H1" s="647"/>
      <c r="I1" s="647"/>
      <c r="J1" s="647"/>
      <c r="K1" s="363"/>
      <c r="L1" s="562"/>
      <c r="M1" s="363"/>
      <c r="N1" s="363"/>
      <c r="O1" s="364"/>
      <c r="S1" s="648" t="s">
        <v>0</v>
      </c>
      <c r="T1" s="648"/>
      <c r="U1" s="4" t="s">
        <v>1</v>
      </c>
      <c r="V1" s="5" t="s">
        <v>2</v>
      </c>
      <c r="W1" s="650" t="s">
        <v>3</v>
      </c>
      <c r="X1" s="651"/>
    </row>
    <row r="2" spans="1:24" ht="24" thickBot="1" x14ac:dyDescent="0.4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365"/>
      <c r="L2" s="563"/>
      <c r="M2" s="365"/>
      <c r="N2" s="366"/>
      <c r="O2" s="367"/>
      <c r="Q2" s="6"/>
      <c r="R2" s="7"/>
      <c r="S2" s="649"/>
      <c r="T2" s="6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2" t="s">
        <v>16</v>
      </c>
      <c r="P3" s="6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/>
      <c r="V8" s="50"/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/>
      <c r="V9" s="50"/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757" t="s">
        <v>464</v>
      </c>
      <c r="M11" s="758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/>
      <c r="D18" s="56"/>
      <c r="E18" s="34">
        <f t="shared" si="2"/>
        <v>0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00" t="s">
        <v>43</v>
      </c>
      <c r="B62" s="153" t="s">
        <v>23</v>
      </c>
      <c r="C62" s="159"/>
      <c r="D62" s="160"/>
      <c r="E62" s="56"/>
      <c r="F62" s="155"/>
      <c r="G62" s="743"/>
      <c r="H62" s="741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01"/>
      <c r="B63" s="153" t="s">
        <v>126</v>
      </c>
      <c r="C63" s="161"/>
      <c r="D63" s="160"/>
      <c r="E63" s="56"/>
      <c r="F63" s="155"/>
      <c r="G63" s="744"/>
      <c r="H63" s="742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9" t="s">
        <v>355</v>
      </c>
      <c r="B74" s="386" t="s">
        <v>126</v>
      </c>
      <c r="C74" s="761" t="s">
        <v>430</v>
      </c>
      <c r="D74" s="160"/>
      <c r="E74" s="56"/>
      <c r="F74" s="625">
        <v>87.04</v>
      </c>
      <c r="G74" s="666">
        <v>45115</v>
      </c>
      <c r="H74" s="763" t="s">
        <v>431</v>
      </c>
      <c r="I74" s="155">
        <v>87.04</v>
      </c>
      <c r="J74" s="39">
        <f t="shared" si="4"/>
        <v>0</v>
      </c>
      <c r="K74" s="628">
        <v>38</v>
      </c>
      <c r="L74" s="765" t="s">
        <v>432</v>
      </c>
      <c r="M74" s="630"/>
      <c r="N74" s="42">
        <f t="shared" ref="N74:N198" si="6">K74*I74</f>
        <v>3307.5200000000004</v>
      </c>
      <c r="O74" s="767" t="s">
        <v>21</v>
      </c>
      <c r="P74" s="769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60"/>
      <c r="B75" s="386" t="s">
        <v>307</v>
      </c>
      <c r="C75" s="762"/>
      <c r="D75" s="445"/>
      <c r="E75" s="56"/>
      <c r="F75" s="626">
        <v>103.26</v>
      </c>
      <c r="G75" s="667"/>
      <c r="H75" s="764"/>
      <c r="I75" s="493">
        <v>103.26</v>
      </c>
      <c r="J75" s="39">
        <f t="shared" si="4"/>
        <v>0</v>
      </c>
      <c r="K75" s="629">
        <v>110</v>
      </c>
      <c r="L75" s="766"/>
      <c r="M75" s="630"/>
      <c r="N75" s="42">
        <f t="shared" si="6"/>
        <v>11358.6</v>
      </c>
      <c r="O75" s="768"/>
      <c r="P75" s="770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782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782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47" t="s">
        <v>448</v>
      </c>
      <c r="B81" s="386" t="s">
        <v>449</v>
      </c>
      <c r="C81" s="749" t="s">
        <v>450</v>
      </c>
      <c r="D81" s="454"/>
      <c r="E81" s="56"/>
      <c r="F81" s="446">
        <v>264.33999999999997</v>
      </c>
      <c r="G81" s="751">
        <v>45124</v>
      </c>
      <c r="H81" s="753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755" t="s">
        <v>21</v>
      </c>
      <c r="P81" s="745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748"/>
      <c r="B82" s="386" t="s">
        <v>451</v>
      </c>
      <c r="C82" s="750"/>
      <c r="D82" s="454"/>
      <c r="E82" s="56"/>
      <c r="F82" s="446">
        <v>3600</v>
      </c>
      <c r="G82" s="752"/>
      <c r="H82" s="754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756"/>
      <c r="P82" s="746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19.5" x14ac:dyDescent="0.3">
      <c r="A87" s="90" t="s">
        <v>456</v>
      </c>
      <c r="B87" s="369" t="s">
        <v>457</v>
      </c>
      <c r="C87" s="596" t="s">
        <v>458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6"/>
      <c r="P95" s="71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7"/>
      <c r="P96" s="71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54"/>
      <c r="M110" s="655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54"/>
      <c r="M111" s="655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6"/>
      <c r="P117" s="65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7"/>
      <c r="P118" s="65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5" t="s">
        <v>27</v>
      </c>
      <c r="G282" s="645"/>
      <c r="H282" s="646"/>
      <c r="I282" s="303">
        <f>SUM(I4:I281)</f>
        <v>355349.89999999997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12930523.744999999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13024598.744999999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5"/>
  <sheetViews>
    <sheetView workbookViewId="0">
      <selection activeCell="A4" sqref="A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7" t="s">
        <v>480</v>
      </c>
      <c r="B1" s="647"/>
      <c r="C1" s="647"/>
      <c r="D1" s="647"/>
      <c r="E1" s="647"/>
      <c r="F1" s="647"/>
      <c r="G1" s="647"/>
      <c r="H1" s="647"/>
      <c r="I1" s="647"/>
      <c r="J1" s="647"/>
      <c r="K1" s="363"/>
      <c r="L1" s="562"/>
      <c r="M1" s="363"/>
      <c r="N1" s="363"/>
      <c r="O1" s="364"/>
      <c r="S1" s="648" t="s">
        <v>0</v>
      </c>
      <c r="T1" s="648"/>
      <c r="U1" s="4" t="s">
        <v>1</v>
      </c>
      <c r="V1" s="5" t="s">
        <v>2</v>
      </c>
      <c r="W1" s="650" t="s">
        <v>3</v>
      </c>
      <c r="X1" s="651"/>
    </row>
    <row r="2" spans="1:24" ht="24" thickBot="1" x14ac:dyDescent="0.4">
      <c r="A2" s="647"/>
      <c r="B2" s="647"/>
      <c r="C2" s="647"/>
      <c r="D2" s="647"/>
      <c r="E2" s="647"/>
      <c r="F2" s="647"/>
      <c r="G2" s="647"/>
      <c r="H2" s="647"/>
      <c r="I2" s="647"/>
      <c r="J2" s="647"/>
      <c r="K2" s="365"/>
      <c r="L2" s="563"/>
      <c r="M2" s="365"/>
      <c r="N2" s="366"/>
      <c r="O2" s="367"/>
      <c r="Q2" s="6"/>
      <c r="R2" s="7"/>
      <c r="S2" s="649"/>
      <c r="T2" s="64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2" t="s">
        <v>16</v>
      </c>
      <c r="P3" s="65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781" t="s">
        <v>31</v>
      </c>
      <c r="B4" s="559" t="s">
        <v>481</v>
      </c>
      <c r="C4" s="32"/>
      <c r="D4" s="33"/>
      <c r="E4" s="34">
        <f>D4*F4</f>
        <v>0</v>
      </c>
      <c r="F4" s="500">
        <v>24980</v>
      </c>
      <c r="G4" s="501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471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482</v>
      </c>
      <c r="B5" s="613" t="s">
        <v>484</v>
      </c>
      <c r="C5" s="55"/>
      <c r="D5" s="56"/>
      <c r="E5" s="34">
        <f>D5*F5</f>
        <v>0</v>
      </c>
      <c r="F5" s="504">
        <v>21100</v>
      </c>
      <c r="G5" s="376">
        <v>45142</v>
      </c>
      <c r="H5" s="453"/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/>
      <c r="P5" s="473"/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487</v>
      </c>
      <c r="B6" s="613" t="s">
        <v>488</v>
      </c>
      <c r="C6" s="55"/>
      <c r="D6" s="56"/>
      <c r="E6" s="34">
        <f>D6*F6</f>
        <v>0</v>
      </c>
      <c r="F6" s="504">
        <v>0</v>
      </c>
      <c r="G6" s="376">
        <v>45142</v>
      </c>
      <c r="H6" s="453"/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483</v>
      </c>
      <c r="C7" s="55"/>
      <c r="D7" s="56"/>
      <c r="E7" s="34">
        <f>D7*F7</f>
        <v>0</v>
      </c>
      <c r="F7" s="504">
        <v>21220</v>
      </c>
      <c r="G7" s="376">
        <v>45144</v>
      </c>
      <c r="H7" s="453"/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/>
      <c r="P7" s="473"/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/>
      <c r="B8" s="613"/>
      <c r="C8" s="55"/>
      <c r="D8" s="56"/>
      <c r="E8" s="34">
        <f t="shared" ref="E8:E59" si="2">D8*F8</f>
        <v>0</v>
      </c>
      <c r="F8" s="504"/>
      <c r="G8" s="376"/>
      <c r="H8" s="556"/>
      <c r="I8" s="491"/>
      <c r="J8" s="39">
        <f t="shared" si="0"/>
        <v>0</v>
      </c>
      <c r="K8" s="40"/>
      <c r="L8" s="568"/>
      <c r="M8" s="463"/>
      <c r="N8" s="42">
        <f t="shared" si="1"/>
        <v>0</v>
      </c>
      <c r="O8" s="472"/>
      <c r="P8" s="473"/>
      <c r="Q8" s="64"/>
      <c r="R8" s="65"/>
      <c r="S8" s="47"/>
      <c r="T8" s="48"/>
      <c r="U8" s="49"/>
      <c r="V8" s="50"/>
      <c r="W8" s="66"/>
      <c r="X8" s="52">
        <v>0</v>
      </c>
    </row>
    <row r="9" spans="1:24" ht="24.75" thickTop="1" thickBot="1" x14ac:dyDescent="0.4">
      <c r="A9" s="76"/>
      <c r="B9" s="613"/>
      <c r="C9" s="67"/>
      <c r="D9" s="56"/>
      <c r="E9" s="34">
        <f t="shared" si="2"/>
        <v>0</v>
      </c>
      <c r="F9" s="504"/>
      <c r="G9" s="376"/>
      <c r="H9" s="506"/>
      <c r="I9" s="491"/>
      <c r="J9" s="39">
        <f t="shared" si="0"/>
        <v>0</v>
      </c>
      <c r="K9" s="40"/>
      <c r="L9" s="568"/>
      <c r="M9" s="463"/>
      <c r="N9" s="42">
        <f t="shared" si="1"/>
        <v>0</v>
      </c>
      <c r="O9" s="508"/>
      <c r="P9" s="473"/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/>
      <c r="B10" s="613"/>
      <c r="C10" s="67"/>
      <c r="D10" s="56"/>
      <c r="E10" s="34">
        <f t="shared" si="2"/>
        <v>0</v>
      </c>
      <c r="F10" s="504"/>
      <c r="G10" s="376"/>
      <c r="H10" s="506"/>
      <c r="I10" s="491"/>
      <c r="J10" s="39">
        <f t="shared" si="0"/>
        <v>0</v>
      </c>
      <c r="K10" s="40"/>
      <c r="L10" s="568"/>
      <c r="M10" s="463"/>
      <c r="N10" s="42">
        <f t="shared" si="1"/>
        <v>0</v>
      </c>
      <c r="O10" s="508"/>
      <c r="P10" s="473"/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/>
      <c r="B11" s="613"/>
      <c r="C11" s="67"/>
      <c r="D11" s="56"/>
      <c r="E11" s="34">
        <f t="shared" si="2"/>
        <v>0</v>
      </c>
      <c r="F11" s="504"/>
      <c r="G11" s="376"/>
      <c r="H11" s="506"/>
      <c r="I11" s="491"/>
      <c r="J11" s="39">
        <f t="shared" si="0"/>
        <v>0</v>
      </c>
      <c r="K11" s="40"/>
      <c r="L11" s="771"/>
      <c r="M11" s="772"/>
      <c r="N11" s="42">
        <f t="shared" si="1"/>
        <v>0</v>
      </c>
      <c r="O11" s="474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/>
      <c r="B12" s="613"/>
      <c r="C12" s="67"/>
      <c r="D12" s="56"/>
      <c r="E12" s="34">
        <f t="shared" si="2"/>
        <v>0</v>
      </c>
      <c r="F12" s="504"/>
      <c r="G12" s="376"/>
      <c r="H12" s="453"/>
      <c r="I12" s="491"/>
      <c r="J12" s="39">
        <f t="shared" si="0"/>
        <v>0</v>
      </c>
      <c r="K12" s="40"/>
      <c r="L12" s="568"/>
      <c r="M12" s="463"/>
      <c r="N12" s="42">
        <f t="shared" si="1"/>
        <v>0</v>
      </c>
      <c r="O12" s="474"/>
      <c r="P12" s="475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4">
      <c r="A13" s="53"/>
      <c r="B13" s="613"/>
      <c r="C13" s="55"/>
      <c r="D13" s="56"/>
      <c r="E13" s="34">
        <f t="shared" si="2"/>
        <v>0</v>
      </c>
      <c r="F13" s="504"/>
      <c r="G13" s="376"/>
      <c r="H13" s="453"/>
      <c r="I13" s="491"/>
      <c r="J13" s="39">
        <f t="shared" si="0"/>
        <v>0</v>
      </c>
      <c r="K13" s="40"/>
      <c r="L13" s="568"/>
      <c r="M13" s="463"/>
      <c r="N13" s="42">
        <f t="shared" si="1"/>
        <v>0</v>
      </c>
      <c r="O13" s="476"/>
      <c r="P13" s="475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376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475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376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00" t="s">
        <v>43</v>
      </c>
      <c r="B62" s="153" t="s">
        <v>23</v>
      </c>
      <c r="C62" s="159"/>
      <c r="D62" s="160"/>
      <c r="E62" s="56"/>
      <c r="F62" s="155"/>
      <c r="G62" s="743"/>
      <c r="H62" s="741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01"/>
      <c r="B63" s="153" t="s">
        <v>126</v>
      </c>
      <c r="C63" s="161"/>
      <c r="D63" s="160"/>
      <c r="E63" s="56"/>
      <c r="F63" s="155"/>
      <c r="G63" s="744"/>
      <c r="H63" s="742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/>
      <c r="C69" s="423"/>
      <c r="D69" s="160"/>
      <c r="E69" s="56"/>
      <c r="F69" s="155"/>
      <c r="G69" s="156"/>
      <c r="H69" s="620"/>
      <c r="I69" s="155"/>
      <c r="J69" s="39">
        <f t="shared" ref="J69:J204" si="3">I69-F69</f>
        <v>0</v>
      </c>
      <c r="K69" s="468"/>
      <c r="L69" s="584"/>
      <c r="M69" s="630"/>
      <c r="N69" s="42">
        <f t="shared" si="1"/>
        <v>0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3" si="4">K70*I70</f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18.75" x14ac:dyDescent="0.3">
      <c r="A71" s="110" t="s">
        <v>355</v>
      </c>
      <c r="B71" s="386"/>
      <c r="C71" s="423"/>
      <c r="D71" s="160"/>
      <c r="E71" s="56"/>
      <c r="F71" s="155"/>
      <c r="G71" s="156"/>
      <c r="H71" s="164"/>
      <c r="I71" s="155"/>
      <c r="J71" s="39">
        <v>0</v>
      </c>
      <c r="K71" s="468"/>
      <c r="L71" s="584"/>
      <c r="M71" s="630"/>
      <c r="N71" s="42">
        <f t="shared" si="4"/>
        <v>0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18.75" x14ac:dyDescent="0.3">
      <c r="A72" s="110" t="s">
        <v>355</v>
      </c>
      <c r="B72" s="386"/>
      <c r="C72" s="602"/>
      <c r="D72" s="160"/>
      <c r="E72" s="56"/>
      <c r="F72" s="155"/>
      <c r="G72" s="156"/>
      <c r="H72" s="59"/>
      <c r="I72" s="155"/>
      <c r="J72" s="39">
        <f t="shared" si="3"/>
        <v>0</v>
      </c>
      <c r="K72" s="468"/>
      <c r="L72" s="584"/>
      <c r="M72" s="630"/>
      <c r="N72" s="42">
        <f t="shared" si="4"/>
        <v>0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19.5" thickBot="1" x14ac:dyDescent="0.35">
      <c r="A73" s="520"/>
      <c r="B73" s="386"/>
      <c r="C73" s="602"/>
      <c r="D73" s="160"/>
      <c r="E73" s="56"/>
      <c r="F73" s="155"/>
      <c r="G73" s="156"/>
      <c r="H73" s="59"/>
      <c r="I73" s="155"/>
      <c r="J73" s="39">
        <f t="shared" si="3"/>
        <v>0</v>
      </c>
      <c r="K73" s="468"/>
      <c r="L73" s="584"/>
      <c r="M73" s="630"/>
      <c r="N73" s="42">
        <f t="shared" si="4"/>
        <v>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9"/>
      <c r="B74" s="386"/>
      <c r="C74" s="773"/>
      <c r="D74" s="160"/>
      <c r="E74" s="56"/>
      <c r="F74" s="774"/>
      <c r="G74" s="185"/>
      <c r="H74" s="171"/>
      <c r="I74" s="155"/>
      <c r="J74" s="39">
        <f t="shared" si="3"/>
        <v>0</v>
      </c>
      <c r="K74" s="468"/>
      <c r="L74" s="779"/>
      <c r="M74" s="630"/>
      <c r="N74" s="42">
        <f t="shared" si="4"/>
        <v>0</v>
      </c>
      <c r="O74" s="767" t="s">
        <v>21</v>
      </c>
      <c r="P74" s="769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60"/>
      <c r="B75" s="386"/>
      <c r="C75" s="773"/>
      <c r="D75" s="445"/>
      <c r="E75" s="56"/>
      <c r="F75" s="493"/>
      <c r="G75" s="185"/>
      <c r="H75" s="171"/>
      <c r="I75" s="493"/>
      <c r="J75" s="39">
        <f t="shared" si="3"/>
        <v>0</v>
      </c>
      <c r="K75" s="780"/>
      <c r="L75" s="779"/>
      <c r="M75" s="630"/>
      <c r="N75" s="42">
        <f t="shared" si="4"/>
        <v>0</v>
      </c>
      <c r="O75" s="768"/>
      <c r="P75" s="770"/>
      <c r="Q75" s="166"/>
      <c r="R75" s="125"/>
      <c r="S75" s="48"/>
      <c r="T75" s="48"/>
      <c r="U75" s="49"/>
      <c r="V75" s="50"/>
    </row>
    <row r="76" spans="1:22" ht="18.75" x14ac:dyDescent="0.3">
      <c r="A76" s="80"/>
      <c r="B76" s="386"/>
      <c r="C76" s="444"/>
      <c r="D76" s="445"/>
      <c r="E76" s="56"/>
      <c r="F76" s="446"/>
      <c r="G76" s="447"/>
      <c r="H76" s="448"/>
      <c r="I76" s="446"/>
      <c r="J76" s="39">
        <f t="shared" si="3"/>
        <v>0</v>
      </c>
      <c r="K76" s="468"/>
      <c r="L76" s="584"/>
      <c r="M76" s="630"/>
      <c r="N76" s="42">
        <f t="shared" si="4"/>
        <v>0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18.75" x14ac:dyDescent="0.3">
      <c r="A77" s="449"/>
      <c r="B77" s="386"/>
      <c r="C77" s="450"/>
      <c r="D77" s="445"/>
      <c r="E77" s="56"/>
      <c r="F77" s="446"/>
      <c r="G77" s="447"/>
      <c r="H77" s="453"/>
      <c r="I77" s="446"/>
      <c r="J77" s="39">
        <f t="shared" si="3"/>
        <v>0</v>
      </c>
      <c r="K77" s="468"/>
      <c r="L77" s="584"/>
      <c r="M77" s="776"/>
      <c r="N77" s="42">
        <f t="shared" si="4"/>
        <v>0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/>
      <c r="B78" s="386"/>
      <c r="C78" s="450"/>
      <c r="D78" s="445"/>
      <c r="E78" s="56"/>
      <c r="F78" s="446"/>
      <c r="G78" s="447"/>
      <c r="H78" s="453"/>
      <c r="I78" s="446"/>
      <c r="J78" s="39">
        <f t="shared" si="3"/>
        <v>0</v>
      </c>
      <c r="K78" s="468"/>
      <c r="L78" s="584"/>
      <c r="M78" s="776"/>
      <c r="N78" s="42">
        <f t="shared" si="4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/>
      <c r="B79" s="386"/>
      <c r="C79" s="450"/>
      <c r="D79" s="445"/>
      <c r="E79" s="56"/>
      <c r="F79" s="446"/>
      <c r="G79" s="447"/>
      <c r="H79" s="453"/>
      <c r="I79" s="446"/>
      <c r="J79" s="39">
        <f t="shared" si="3"/>
        <v>0</v>
      </c>
      <c r="K79" s="468"/>
      <c r="L79" s="587"/>
      <c r="M79" s="630"/>
      <c r="N79" s="42">
        <f t="shared" si="4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19.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3"/>
        <v>0</v>
      </c>
      <c r="K80" s="468"/>
      <c r="L80" s="587"/>
      <c r="M80" s="630"/>
      <c r="N80" s="42">
        <f t="shared" si="4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47"/>
      <c r="B81" s="386"/>
      <c r="C81" s="458"/>
      <c r="D81" s="454"/>
      <c r="E81" s="56"/>
      <c r="F81" s="446"/>
      <c r="G81" s="460"/>
      <c r="H81" s="775"/>
      <c r="I81" s="446"/>
      <c r="J81" s="39">
        <f t="shared" si="3"/>
        <v>0</v>
      </c>
      <c r="K81" s="468"/>
      <c r="L81" s="587"/>
      <c r="M81" s="777"/>
      <c r="N81" s="42">
        <f>K81*I81</f>
        <v>0</v>
      </c>
      <c r="O81" s="755" t="s">
        <v>21</v>
      </c>
      <c r="P81" s="745">
        <v>45131</v>
      </c>
      <c r="Q81" s="166"/>
      <c r="R81" s="125"/>
      <c r="S81" s="48"/>
      <c r="T81" s="48"/>
      <c r="U81" s="49"/>
      <c r="V81" s="50"/>
    </row>
    <row r="82" spans="1:22" ht="19.5" x14ac:dyDescent="0.3">
      <c r="A82" s="748"/>
      <c r="B82" s="386"/>
      <c r="C82" s="458"/>
      <c r="D82" s="454"/>
      <c r="E82" s="56"/>
      <c r="F82" s="446"/>
      <c r="G82" s="460"/>
      <c r="H82" s="775"/>
      <c r="I82" s="446"/>
      <c r="J82" s="39">
        <f t="shared" si="3"/>
        <v>0</v>
      </c>
      <c r="K82" s="468"/>
      <c r="L82" s="587"/>
      <c r="M82" s="778"/>
      <c r="N82" s="42">
        <f>K82*I82</f>
        <v>0</v>
      </c>
      <c r="O82" s="756"/>
      <c r="P82" s="746"/>
      <c r="Q82" s="166"/>
      <c r="R82" s="125"/>
      <c r="S82" s="48"/>
      <c r="T82" s="48"/>
      <c r="U82" s="49"/>
      <c r="V82" s="50"/>
    </row>
    <row r="83" spans="1:22" ht="30.7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3"/>
        <v>0</v>
      </c>
      <c r="K83" s="468"/>
      <c r="L83" s="587"/>
      <c r="M83" s="630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3"/>
        <v>0</v>
      </c>
      <c r="K84" s="468"/>
      <c r="L84" s="587"/>
      <c r="M84" s="630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3"/>
        <v>0</v>
      </c>
      <c r="K85" s="468"/>
      <c r="L85" s="587"/>
      <c r="M85" s="630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3"/>
        <v>0</v>
      </c>
      <c r="K86" s="468"/>
      <c r="L86" s="590"/>
      <c r="M86" s="630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596"/>
      <c r="D87" s="445"/>
      <c r="E87" s="56"/>
      <c r="F87" s="446"/>
      <c r="G87" s="447"/>
      <c r="H87" s="453"/>
      <c r="I87" s="446"/>
      <c r="J87" s="39">
        <f t="shared" si="3"/>
        <v>0</v>
      </c>
      <c r="K87" s="468"/>
      <c r="L87" s="590"/>
      <c r="M87" s="630"/>
      <c r="N87" s="42">
        <f t="shared" si="5"/>
        <v>0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3"/>
        <v>0</v>
      </c>
      <c r="K88" s="468"/>
      <c r="L88" s="587"/>
      <c r="M88" s="630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3"/>
        <v>0</v>
      </c>
      <c r="K89" s="468"/>
      <c r="L89" s="587"/>
      <c r="M89" s="630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3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3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3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3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3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3"/>
        <v>0</v>
      </c>
      <c r="K95" s="462"/>
      <c r="L95" s="593"/>
      <c r="M95" s="585"/>
      <c r="N95" s="42">
        <f t="shared" si="4"/>
        <v>0</v>
      </c>
      <c r="O95" s="656"/>
      <c r="P95" s="71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3"/>
        <v>0</v>
      </c>
      <c r="K96" s="462"/>
      <c r="L96" s="593"/>
      <c r="M96" s="585"/>
      <c r="N96" s="42">
        <f t="shared" si="4"/>
        <v>0</v>
      </c>
      <c r="O96" s="657"/>
      <c r="P96" s="71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3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3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3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3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3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3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3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3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3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3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3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3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3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3"/>
        <v>0</v>
      </c>
      <c r="K110" s="81"/>
      <c r="L110" s="654"/>
      <c r="M110" s="655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3"/>
        <v>0</v>
      </c>
      <c r="K111" s="81"/>
      <c r="L111" s="654"/>
      <c r="M111" s="65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3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3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3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3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3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3"/>
        <v>0</v>
      </c>
      <c r="K117" s="81"/>
      <c r="L117" s="566"/>
      <c r="M117" s="61"/>
      <c r="N117" s="42">
        <f t="shared" si="4"/>
        <v>0</v>
      </c>
      <c r="O117" s="656"/>
      <c r="P117" s="65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3"/>
        <v>0</v>
      </c>
      <c r="K118" s="81"/>
      <c r="L118" s="566"/>
      <c r="M118" s="61"/>
      <c r="N118" s="42">
        <f t="shared" si="4"/>
        <v>0</v>
      </c>
      <c r="O118" s="657"/>
      <c r="P118" s="65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3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3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3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643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3"/>
        <v>0</v>
      </c>
      <c r="K134" s="81"/>
      <c r="L134" s="566"/>
      <c r="M134" s="61"/>
      <c r="N134" s="42">
        <f t="shared" ref="N134:N258" si="7">K134*I134</f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3"/>
        <v>0</v>
      </c>
      <c r="K135" s="81"/>
      <c r="L135" s="566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3"/>
        <v>0</v>
      </c>
      <c r="K136" s="81"/>
      <c r="L136" s="566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8">D171*F171</f>
        <v>0</v>
      </c>
      <c r="F171" s="60"/>
      <c r="G171" s="224"/>
      <c r="H171" s="222"/>
      <c r="I171" s="60"/>
      <c r="J171" s="39">
        <f t="shared" si="3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8"/>
        <v>0</v>
      </c>
      <c r="F172" s="60"/>
      <c r="G172" s="224"/>
      <c r="H172" s="222"/>
      <c r="I172" s="60"/>
      <c r="J172" s="39">
        <f t="shared" si="3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8"/>
        <v>0</v>
      </c>
      <c r="F173" s="60"/>
      <c r="G173" s="224"/>
      <c r="H173" s="227"/>
      <c r="I173" s="60"/>
      <c r="J173" s="39">
        <f t="shared" si="3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8"/>
        <v>0</v>
      </c>
      <c r="F174" s="60"/>
      <c r="G174" s="224"/>
      <c r="H174" s="205"/>
      <c r="I174" s="60"/>
      <c r="J174" s="39">
        <f t="shared" si="3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8"/>
        <v>0</v>
      </c>
      <c r="F175" s="60"/>
      <c r="G175" s="224"/>
      <c r="H175" s="205"/>
      <c r="I175" s="60"/>
      <c r="J175" s="39">
        <f t="shared" si="3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8"/>
        <v>0</v>
      </c>
      <c r="F176" s="60"/>
      <c r="G176" s="224"/>
      <c r="H176" s="232"/>
      <c r="I176" s="60"/>
      <c r="J176" s="39">
        <f t="shared" si="3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8"/>
        <v>0</v>
      </c>
      <c r="F178" s="237"/>
      <c r="G178" s="224"/>
      <c r="H178" s="213"/>
      <c r="I178" s="60"/>
      <c r="J178" s="39">
        <f t="shared" si="3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8"/>
        <v>0</v>
      </c>
      <c r="F180" s="60"/>
      <c r="G180" s="224"/>
      <c r="H180" s="239"/>
      <c r="I180" s="60"/>
      <c r="J180" s="39">
        <f t="shared" si="3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8"/>
        <v>0</v>
      </c>
      <c r="F181" s="60"/>
      <c r="G181" s="224"/>
      <c r="H181" s="21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175"/>
      <c r="I182" s="60"/>
      <c r="J182" s="39">
        <f t="shared" si="3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40"/>
      <c r="I183" s="60"/>
      <c r="J183" s="39">
        <f t="shared" si="3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175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8"/>
        <v>0</v>
      </c>
      <c r="F189" s="60"/>
      <c r="G189" s="224"/>
      <c r="H189" s="227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8"/>
        <v>0</v>
      </c>
      <c r="F190" s="60"/>
      <c r="G190" s="224"/>
      <c r="H190" s="59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8"/>
        <v>0</v>
      </c>
      <c r="F192" s="60"/>
      <c r="G192" s="224"/>
      <c r="H192" s="227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8"/>
        <v>0</v>
      </c>
      <c r="F196" s="60"/>
      <c r="G196" s="251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8"/>
        <v>0</v>
      </c>
      <c r="F197" s="60"/>
      <c r="G197" s="58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8"/>
        <v>0</v>
      </c>
      <c r="F198" s="254"/>
      <c r="G198" s="224"/>
      <c r="H198" s="255"/>
      <c r="I198" s="254"/>
      <c r="J198" s="39">
        <f t="shared" si="3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8"/>
        <v>0</v>
      </c>
      <c r="F199" s="254"/>
      <c r="G199" s="224"/>
      <c r="H199" s="255"/>
      <c r="I199" s="254"/>
      <c r="J199" s="39">
        <f t="shared" si="3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3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60"/>
      <c r="G201" s="224"/>
      <c r="H201" s="227"/>
      <c r="I201" s="60"/>
      <c r="J201" s="39">
        <f t="shared" si="3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8"/>
        <v>0</v>
      </c>
      <c r="F202" s="60"/>
      <c r="G202" s="251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8"/>
        <v>0</v>
      </c>
      <c r="F203" s="60"/>
      <c r="G203" s="251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51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8"/>
        <v>0</v>
      </c>
      <c r="F205" s="60"/>
      <c r="G205" s="251"/>
      <c r="H205" s="227"/>
      <c r="I205" s="60"/>
      <c r="J205" s="39">
        <f t="shared" ref="J205:J268" si="9">I205-F205</f>
        <v>0</v>
      </c>
      <c r="K205" s="81"/>
      <c r="L205" s="566"/>
      <c r="M205" s="61"/>
      <c r="N205" s="42">
        <f t="shared" si="7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51"/>
      <c r="H206" s="227"/>
      <c r="I206" s="60"/>
      <c r="J206" s="39">
        <f t="shared" si="9"/>
        <v>0</v>
      </c>
      <c r="K206" s="81"/>
      <c r="L206" s="566"/>
      <c r="M206" s="61"/>
      <c r="N206" s="42">
        <f t="shared" si="7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566"/>
      <c r="M207" s="61"/>
      <c r="N207" s="42">
        <f t="shared" si="7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8"/>
        <v>0</v>
      </c>
      <c r="F212" s="60"/>
      <c r="G212" s="58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268"/>
      <c r="G216" s="251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268"/>
      <c r="G217" s="251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51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51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51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51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51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60"/>
      <c r="G223" s="251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8"/>
        <v>0</v>
      </c>
      <c r="F232" s="60"/>
      <c r="G232" s="58"/>
      <c r="H232" s="59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8"/>
        <v>0</v>
      </c>
      <c r="F234" s="60"/>
      <c r="G234" s="224"/>
      <c r="H234" s="227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0">D241*F241</f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644"/>
      <c r="B258" s="272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0"/>
        <v>0</v>
      </c>
      <c r="F259" s="60"/>
      <c r="G259" s="224"/>
      <c r="H259" s="59"/>
      <c r="I259" s="60"/>
      <c r="J259" s="39">
        <f t="shared" si="9"/>
        <v>0</v>
      </c>
      <c r="K259" s="81"/>
      <c r="L259" s="566"/>
      <c r="M259" s="61"/>
      <c r="N259" s="42">
        <f t="shared" ref="N259:N322" si="11">K259*I259</f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11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0"/>
        <v>0</v>
      </c>
      <c r="F261" s="60"/>
      <c r="G261" s="224"/>
      <c r="H261" s="227"/>
      <c r="I261" s="60"/>
      <c r="J261" s="39">
        <f t="shared" si="9"/>
        <v>0</v>
      </c>
      <c r="K261" s="81"/>
      <c r="L261" s="566"/>
      <c r="M261" s="61"/>
      <c r="N261" s="42">
        <f t="shared" si="11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0"/>
        <v>0</v>
      </c>
      <c r="F263" s="60"/>
      <c r="G263" s="224"/>
      <c r="H263" s="175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0"/>
        <v>0</v>
      </c>
      <c r="F264" s="60"/>
      <c r="G264" s="224"/>
      <c r="H264" s="175"/>
      <c r="I264" s="60"/>
      <c r="J264" s="39">
        <f t="shared" si="9"/>
        <v>0</v>
      </c>
      <c r="K264" s="81"/>
      <c r="L264" s="566"/>
      <c r="M264" s="274"/>
      <c r="N264" s="42">
        <f t="shared" si="11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0"/>
        <v>0</v>
      </c>
      <c r="F265" s="182"/>
      <c r="G265" s="276"/>
      <c r="H265" s="277"/>
      <c r="I265" s="57"/>
      <c r="J265" s="39">
        <f t="shared" si="9"/>
        <v>0</v>
      </c>
      <c r="K265" s="81"/>
      <c r="L265" s="566"/>
      <c r="M265" s="274"/>
      <c r="N265" s="42">
        <f t="shared" si="11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0"/>
        <v>0</v>
      </c>
      <c r="F266" s="182"/>
      <c r="G266" s="276"/>
      <c r="H266" s="277"/>
      <c r="I266" s="57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0"/>
        <v>0</v>
      </c>
      <c r="F267" s="182"/>
      <c r="G267" s="276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0"/>
        <v>0</v>
      </c>
      <c r="F268" s="182"/>
      <c r="G268" s="276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276"/>
      <c r="H269" s="277"/>
      <c r="I269" s="57"/>
      <c r="J269" s="39">
        <f t="shared" ref="J269:J281" si="12">I269-F269</f>
        <v>0</v>
      </c>
      <c r="K269" s="81"/>
      <c r="L269" s="566"/>
      <c r="M269" s="274"/>
      <c r="N269" s="42">
        <f t="shared" si="11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0"/>
        <v>0</v>
      </c>
      <c r="F270" s="38"/>
      <c r="G270" s="281"/>
      <c r="H270" s="282"/>
      <c r="I270" s="60"/>
      <c r="J270" s="39">
        <f t="shared" si="12"/>
        <v>0</v>
      </c>
      <c r="K270" s="81"/>
      <c r="L270" s="566"/>
      <c r="M270" s="283"/>
      <c r="N270" s="42">
        <f t="shared" si="11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0"/>
        <v>0</v>
      </c>
      <c r="F271" s="60"/>
      <c r="G271" s="224"/>
      <c r="H271" s="175"/>
      <c r="I271" s="60"/>
      <c r="J271" s="39">
        <f t="shared" si="12"/>
        <v>0</v>
      </c>
      <c r="K271" s="81"/>
      <c r="L271" s="566"/>
      <c r="M271" s="283"/>
      <c r="N271" s="42">
        <f t="shared" si="11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0"/>
        <v>0</v>
      </c>
      <c r="F272" s="60"/>
      <c r="G272" s="224"/>
      <c r="H272" s="175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0"/>
        <v>0</v>
      </c>
      <c r="F274" s="254"/>
      <c r="G274" s="224"/>
      <c r="H274" s="255"/>
      <c r="I274" s="254">
        <v>0</v>
      </c>
      <c r="J274" s="39">
        <f t="shared" si="12"/>
        <v>0</v>
      </c>
      <c r="K274" s="286"/>
      <c r="L274" s="575"/>
      <c r="M274" s="286"/>
      <c r="N274" s="42">
        <f t="shared" si="11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0"/>
        <v>0</v>
      </c>
      <c r="F275" s="254"/>
      <c r="G275" s="224"/>
      <c r="H275" s="255"/>
      <c r="I275" s="254">
        <v>0</v>
      </c>
      <c r="J275" s="39">
        <f t="shared" si="12"/>
        <v>0</v>
      </c>
      <c r="K275" s="286"/>
      <c r="L275" s="575"/>
      <c r="M275" s="286"/>
      <c r="N275" s="42">
        <f t="shared" si="11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91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0"/>
        <v>0</v>
      </c>
      <c r="F278" s="254"/>
      <c r="G278" s="224"/>
      <c r="H278" s="293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0"/>
        <v>0</v>
      </c>
      <c r="H279" s="299"/>
      <c r="I279" s="297">
        <v>0</v>
      </c>
      <c r="J279" s="39">
        <f t="shared" si="12"/>
        <v>0</v>
      </c>
      <c r="K279" s="300"/>
      <c r="M279" s="300"/>
      <c r="N279" s="42">
        <f t="shared" si="11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0"/>
        <v>0</v>
      </c>
      <c r="I280" s="297">
        <v>0</v>
      </c>
      <c r="J280" s="39">
        <f t="shared" si="12"/>
        <v>0</v>
      </c>
      <c r="K280" s="300"/>
      <c r="M280" s="300"/>
      <c r="N280" s="42">
        <f t="shared" si="11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I281" s="302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0"/>
        <v>#VALUE!</v>
      </c>
      <c r="F282" s="645" t="s">
        <v>27</v>
      </c>
      <c r="G282" s="645"/>
      <c r="H282" s="646"/>
      <c r="I282" s="303">
        <f>SUM(I4:I281)</f>
        <v>73355</v>
      </c>
      <c r="J282" s="304"/>
      <c r="K282" s="300"/>
      <c r="L282" s="576"/>
      <c r="M282" s="300"/>
      <c r="N282" s="42">
        <f t="shared" si="11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0"/>
        <v>0</v>
      </c>
      <c r="I283" s="308"/>
      <c r="J283" s="304"/>
      <c r="K283" s="300"/>
      <c r="L283" s="576"/>
      <c r="M283" s="300"/>
      <c r="N283" s="42">
        <f t="shared" si="11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0"/>
        <v>0</v>
      </c>
      <c r="J284" s="297"/>
      <c r="K284" s="300"/>
      <c r="M284" s="300"/>
      <c r="N284" s="42">
        <f t="shared" si="11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0"/>
        <v>0</v>
      </c>
      <c r="J285" s="297"/>
      <c r="K285" s="314"/>
      <c r="N285" s="42">
        <f t="shared" si="11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3143837.5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3143837.5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0">
    <mergeCell ref="O95:O96"/>
    <mergeCell ref="P95:P96"/>
    <mergeCell ref="L110:M111"/>
    <mergeCell ref="O117:O118"/>
    <mergeCell ref="P117:P118"/>
    <mergeCell ref="F282:H282"/>
    <mergeCell ref="P74:P75"/>
    <mergeCell ref="A81:A82"/>
    <mergeCell ref="O81:O82"/>
    <mergeCell ref="P81:P82"/>
    <mergeCell ref="A74:A75"/>
    <mergeCell ref="O74:O75"/>
    <mergeCell ref="A1:J2"/>
    <mergeCell ref="S1:T2"/>
    <mergeCell ref="W1:X1"/>
    <mergeCell ref="O3:P3"/>
    <mergeCell ref="L11:M11"/>
    <mergeCell ref="A62:A63"/>
    <mergeCell ref="G62:G63"/>
    <mergeCell ref="H62:H6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2023-08-11T21:38:23Z</dcterms:modified>
</cp:coreProperties>
</file>