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715" windowHeight="11730" firstSheet="8" activeTab="8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Hoja1" sheetId="13" r:id="rId11"/>
    <sheet name="Hoja4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1" l="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<sst xmlns="http://schemas.openxmlformats.org/spreadsheetml/2006/main" count="512" uniqueCount="299">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</sst>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5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FF33"/>
      <color rgb="FFFF9900"/>
      <color rgb="FF00FF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7"/>
      <c r="C1" s="339" t="s">
        <v>29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21" ht="16.5" thickBot="1" x14ac:dyDescent="0.3">
      <c r="B2" s="338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1" t="s">
        <v>0</v>
      </c>
      <c r="C3" s="342"/>
      <c r="D3" s="10"/>
      <c r="E3" s="11"/>
      <c r="F3" s="11"/>
      <c r="H3" s="343" t="s">
        <v>1</v>
      </c>
      <c r="I3" s="343"/>
      <c r="K3" s="13"/>
      <c r="L3" s="13"/>
      <c r="M3" s="6"/>
      <c r="R3" s="320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22" t="s">
        <v>4</v>
      </c>
      <c r="F4" s="323"/>
      <c r="H4" s="324" t="s">
        <v>5</v>
      </c>
      <c r="I4" s="325"/>
      <c r="J4" s="18"/>
      <c r="K4" s="19"/>
      <c r="L4" s="20"/>
      <c r="M4" s="21" t="s">
        <v>6</v>
      </c>
      <c r="N4" s="22" t="s">
        <v>7</v>
      </c>
      <c r="P4" s="326" t="s">
        <v>8</v>
      </c>
      <c r="Q4" s="327"/>
      <c r="R4" s="321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44">
        <f>SUM(M5:M39)</f>
        <v>1666347.5</v>
      </c>
      <c r="N49" s="329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45"/>
      <c r="N50" s="330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31" t="s">
        <v>13</v>
      </c>
      <c r="I55" s="332"/>
      <c r="J55" s="135"/>
      <c r="K55" s="333">
        <f>I53+L53</f>
        <v>63475.360000000001</v>
      </c>
      <c r="L55" s="334"/>
      <c r="M55" s="335">
        <f>N49+M49</f>
        <v>1715746.5</v>
      </c>
      <c r="N55" s="336"/>
      <c r="P55" s="36"/>
      <c r="Q55" s="9"/>
    </row>
    <row r="56" spans="1:18" ht="15.75" x14ac:dyDescent="0.25">
      <c r="D56" s="328" t="s">
        <v>14</v>
      </c>
      <c r="E56" s="328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46" t="s">
        <v>15</v>
      </c>
      <c r="E57" s="346"/>
      <c r="F57" s="131">
        <v>-1524395.48</v>
      </c>
      <c r="I57" s="347" t="s">
        <v>16</v>
      </c>
      <c r="J57" s="348"/>
      <c r="K57" s="349">
        <f>F59+F60+F61</f>
        <v>393764.05999999994</v>
      </c>
      <c r="L57" s="350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51">
        <f>-C4</f>
        <v>-373948.72</v>
      </c>
      <c r="L59" s="352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53" t="s">
        <v>21</v>
      </c>
      <c r="E61" s="354"/>
      <c r="F61" s="151">
        <v>223528.9</v>
      </c>
      <c r="I61" s="355" t="s">
        <v>22</v>
      </c>
      <c r="J61" s="356"/>
      <c r="K61" s="357">
        <f>K57+K59</f>
        <v>19815.339999999967</v>
      </c>
      <c r="L61" s="357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3" sqref="C83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7"/>
      <c r="C1" s="339" t="s">
        <v>61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21" ht="16.5" thickBot="1" x14ac:dyDescent="0.3">
      <c r="B2" s="338"/>
      <c r="C2" s="4"/>
      <c r="H2" s="6"/>
      <c r="I2" s="7"/>
      <c r="J2" s="8"/>
      <c r="L2" s="3"/>
      <c r="M2" s="7"/>
      <c r="N2" s="9"/>
    </row>
    <row r="3" spans="1:21" ht="21.75" thickBot="1" x14ac:dyDescent="0.35">
      <c r="B3" s="341" t="s">
        <v>0</v>
      </c>
      <c r="C3" s="342"/>
      <c r="D3" s="10"/>
      <c r="E3" s="11"/>
      <c r="F3" s="11"/>
      <c r="H3" s="343" t="s">
        <v>1</v>
      </c>
      <c r="I3" s="343"/>
      <c r="K3" s="13"/>
      <c r="L3" s="13"/>
      <c r="M3" s="6"/>
      <c r="R3" s="320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22" t="s">
        <v>4</v>
      </c>
      <c r="F4" s="323"/>
      <c r="H4" s="324" t="s">
        <v>5</v>
      </c>
      <c r="I4" s="325"/>
      <c r="J4" s="18"/>
      <c r="K4" s="19"/>
      <c r="L4" s="20"/>
      <c r="M4" s="21" t="s">
        <v>6</v>
      </c>
      <c r="N4" s="22" t="s">
        <v>7</v>
      </c>
      <c r="P4" s="359" t="s">
        <v>8</v>
      </c>
      <c r="Q4" s="360"/>
      <c r="R4" s="358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44">
        <f>SUM(M5:M39)</f>
        <v>2238523</v>
      </c>
      <c r="N45" s="329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45"/>
      <c r="N46" s="33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1" t="s">
        <v>13</v>
      </c>
      <c r="I51" s="332"/>
      <c r="J51" s="135"/>
      <c r="K51" s="333">
        <f>I49+L49</f>
        <v>90767.040000000008</v>
      </c>
      <c r="L51" s="334"/>
      <c r="M51" s="335">
        <f>N45+M45</f>
        <v>2335781</v>
      </c>
      <c r="N51" s="336"/>
      <c r="P51" s="36"/>
      <c r="Q51" s="9"/>
    </row>
    <row r="52" spans="1:17" ht="15.75" x14ac:dyDescent="0.25">
      <c r="D52" s="328" t="s">
        <v>14</v>
      </c>
      <c r="E52" s="328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46" t="s">
        <v>15</v>
      </c>
      <c r="E53" s="346"/>
      <c r="F53" s="131">
        <v>-2224189.7400000002</v>
      </c>
      <c r="I53" s="347" t="s">
        <v>16</v>
      </c>
      <c r="J53" s="348"/>
      <c r="K53" s="349">
        <f>F55+F56+F57</f>
        <v>296963.76999999973</v>
      </c>
      <c r="L53" s="350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51">
        <f>-C4</f>
        <v>-223528.9</v>
      </c>
      <c r="L55" s="352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53" t="s">
        <v>21</v>
      </c>
      <c r="E57" s="354"/>
      <c r="F57" s="151">
        <v>230554.55</v>
      </c>
      <c r="I57" s="355" t="s">
        <v>22</v>
      </c>
      <c r="J57" s="356"/>
      <c r="K57" s="357">
        <f>K53+K55</f>
        <v>73434.869999999733</v>
      </c>
      <c r="L57" s="35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7"/>
      <c r="C1" s="339" t="s">
        <v>115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21" ht="16.5" thickBot="1" x14ac:dyDescent="0.3">
      <c r="B2" s="338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41" t="s">
        <v>0</v>
      </c>
      <c r="C3" s="342"/>
      <c r="D3" s="10"/>
      <c r="E3" s="11"/>
      <c r="F3" s="11"/>
      <c r="H3" s="343" t="s">
        <v>1</v>
      </c>
      <c r="I3" s="343"/>
      <c r="K3" s="13"/>
      <c r="L3" s="13"/>
      <c r="M3" s="6"/>
      <c r="R3" s="320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22" t="s">
        <v>4</v>
      </c>
      <c r="F4" s="323"/>
      <c r="H4" s="324" t="s">
        <v>5</v>
      </c>
      <c r="I4" s="325"/>
      <c r="J4" s="255"/>
      <c r="K4" s="256"/>
      <c r="L4" s="16"/>
      <c r="M4" s="21" t="s">
        <v>6</v>
      </c>
      <c r="N4" s="22" t="s">
        <v>7</v>
      </c>
      <c r="P4" s="359" t="s">
        <v>8</v>
      </c>
      <c r="Q4" s="360"/>
      <c r="R4" s="358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44">
        <f>SUM(M5:M39)</f>
        <v>2689952</v>
      </c>
      <c r="N45" s="329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5"/>
      <c r="N46" s="33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1" t="s">
        <v>13</v>
      </c>
      <c r="I51" s="332"/>
      <c r="J51" s="135"/>
      <c r="K51" s="333">
        <f>I49+L49</f>
        <v>425400.67</v>
      </c>
      <c r="L51" s="334"/>
      <c r="M51" s="335">
        <f>N45+M45</f>
        <v>2751374</v>
      </c>
      <c r="N51" s="336"/>
      <c r="P51" s="36"/>
      <c r="Q51" s="9"/>
    </row>
    <row r="52" spans="1:17" x14ac:dyDescent="0.25">
      <c r="D52" s="328" t="s">
        <v>14</v>
      </c>
      <c r="E52" s="328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46" t="s">
        <v>15</v>
      </c>
      <c r="E53" s="346"/>
      <c r="F53" s="131">
        <v>-2869426.04</v>
      </c>
      <c r="I53" s="347" t="s">
        <v>16</v>
      </c>
      <c r="J53" s="348"/>
      <c r="K53" s="361">
        <f>F55+F56+F57</f>
        <v>-32021.369999999937</v>
      </c>
      <c r="L53" s="36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63">
        <f>-C4</f>
        <v>-230554.55</v>
      </c>
      <c r="L55" s="364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53" t="s">
        <v>21</v>
      </c>
      <c r="E57" s="354"/>
      <c r="F57" s="151">
        <v>341192.34</v>
      </c>
      <c r="I57" s="365" t="s">
        <v>170</v>
      </c>
      <c r="J57" s="366"/>
      <c r="K57" s="367">
        <f>K53+K55</f>
        <v>-262575.91999999993</v>
      </c>
      <c r="L57" s="36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7"/>
      <c r="C1" s="339" t="s">
        <v>171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21" ht="16.5" thickBot="1" x14ac:dyDescent="0.3">
      <c r="B2" s="338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1" t="s">
        <v>0</v>
      </c>
      <c r="C3" s="342"/>
      <c r="D3" s="10"/>
      <c r="E3" s="11"/>
      <c r="F3" s="11"/>
      <c r="H3" s="343" t="s">
        <v>1</v>
      </c>
      <c r="I3" s="343"/>
      <c r="K3" s="13"/>
      <c r="L3" s="13"/>
      <c r="M3" s="6"/>
      <c r="R3" s="368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22" t="s">
        <v>4</v>
      </c>
      <c r="F4" s="323"/>
      <c r="H4" s="324" t="s">
        <v>5</v>
      </c>
      <c r="I4" s="325"/>
      <c r="J4" s="255"/>
      <c r="K4" s="256"/>
      <c r="L4" s="16"/>
      <c r="M4" s="21" t="s">
        <v>6</v>
      </c>
      <c r="N4" s="22" t="s">
        <v>7</v>
      </c>
      <c r="P4" s="359" t="s">
        <v>8</v>
      </c>
      <c r="Q4" s="360"/>
      <c r="R4" s="369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44">
        <f>SUM(M5:M39)</f>
        <v>2488709</v>
      </c>
      <c r="N45" s="329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45"/>
      <c r="N46" s="33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1" t="s">
        <v>13</v>
      </c>
      <c r="I51" s="332"/>
      <c r="J51" s="135"/>
      <c r="K51" s="333">
        <f>I49+L49</f>
        <v>124244.06999999999</v>
      </c>
      <c r="L51" s="334"/>
      <c r="M51" s="335">
        <f>N45+M45</f>
        <v>2567419</v>
      </c>
      <c r="N51" s="336"/>
      <c r="P51" s="36"/>
      <c r="Q51" s="9"/>
    </row>
    <row r="52" spans="1:17" x14ac:dyDescent="0.25">
      <c r="D52" s="328" t="s">
        <v>14</v>
      </c>
      <c r="E52" s="328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46" t="s">
        <v>15</v>
      </c>
      <c r="E53" s="346"/>
      <c r="F53" s="131">
        <v>-2463938.5299999998</v>
      </c>
      <c r="I53" s="347" t="s">
        <v>16</v>
      </c>
      <c r="J53" s="348"/>
      <c r="K53" s="361">
        <f>F55+F56+F57</f>
        <v>439109.10000000038</v>
      </c>
      <c r="L53" s="36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63">
        <f>-C4</f>
        <v>-341192.34</v>
      </c>
      <c r="L55" s="364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53" t="s">
        <v>21</v>
      </c>
      <c r="E57" s="354"/>
      <c r="F57" s="151">
        <v>394548.7</v>
      </c>
      <c r="I57" s="370" t="s">
        <v>22</v>
      </c>
      <c r="J57" s="371"/>
      <c r="K57" s="372">
        <f>K53+K55</f>
        <v>97916.760000000359</v>
      </c>
      <c r="L57" s="37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abSelected="1" topLeftCell="D34" workbookViewId="0">
      <selection activeCell="P44" sqref="P44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37"/>
      <c r="C1" s="339" t="s">
        <v>231</v>
      </c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21" ht="16.5" thickBot="1" x14ac:dyDescent="0.3">
      <c r="B2" s="338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41" t="s">
        <v>0</v>
      </c>
      <c r="C3" s="342"/>
      <c r="D3" s="10"/>
      <c r="E3" s="11"/>
      <c r="F3" s="11"/>
      <c r="H3" s="343" t="s">
        <v>1</v>
      </c>
      <c r="I3" s="343"/>
      <c r="K3" s="13"/>
      <c r="L3" s="13"/>
      <c r="M3" s="6"/>
      <c r="R3" s="373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22" t="s">
        <v>4</v>
      </c>
      <c r="F4" s="323"/>
      <c r="H4" s="324" t="s">
        <v>5</v>
      </c>
      <c r="I4" s="325"/>
      <c r="J4" s="255"/>
      <c r="K4" s="256"/>
      <c r="L4" s="16"/>
      <c r="M4" s="21" t="s">
        <v>6</v>
      </c>
      <c r="N4" s="22" t="s">
        <v>7</v>
      </c>
      <c r="P4" s="359" t="s">
        <v>8</v>
      </c>
      <c r="Q4" s="360"/>
      <c r="R4" s="374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44">
        <f>SUM(M5:M39)</f>
        <v>3007589</v>
      </c>
      <c r="N45" s="329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45"/>
      <c r="N46" s="33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1" t="s">
        <v>13</v>
      </c>
      <c r="I51" s="332"/>
      <c r="J51" s="135"/>
      <c r="K51" s="333">
        <f>I49+L49</f>
        <v>84500.43</v>
      </c>
      <c r="L51" s="334"/>
      <c r="M51" s="335">
        <f>N45+M45</f>
        <v>3037341</v>
      </c>
      <c r="N51" s="336"/>
      <c r="P51" s="36"/>
      <c r="Q51" s="9"/>
    </row>
    <row r="52" spans="1:17" x14ac:dyDescent="0.25">
      <c r="D52" s="328" t="s">
        <v>14</v>
      </c>
      <c r="E52" s="328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46" t="s">
        <v>15</v>
      </c>
      <c r="E53" s="346"/>
      <c r="F53" s="131">
        <v>-2955802.29</v>
      </c>
      <c r="I53" s="347" t="s">
        <v>16</v>
      </c>
      <c r="J53" s="348"/>
      <c r="K53" s="361">
        <f>F55+F56+F57</f>
        <v>419364.9699999998</v>
      </c>
      <c r="L53" s="362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63">
        <f>-C4</f>
        <v>-394548.7</v>
      </c>
      <c r="L55" s="364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53" t="s">
        <v>21</v>
      </c>
      <c r="E57" s="354"/>
      <c r="F57" s="316">
        <v>345633.69</v>
      </c>
      <c r="I57" s="370" t="s">
        <v>22</v>
      </c>
      <c r="J57" s="371"/>
      <c r="K57" s="372">
        <f>K53+K55</f>
        <v>24816.269999999786</v>
      </c>
      <c r="L57" s="37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2023-06-02T20:21:08Z</cp:lastPrinted>
  <dcterms:created xsi:type="dcterms:W3CDTF">2023-02-07T18:40:23Z</dcterms:created>
  <dcterms:modified xsi:type="dcterms:W3CDTF">2023-06-15T17:20:34Z</dcterms:modified>
</cp:coreProperties>
</file>