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2" activeTab="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5" l="1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78" i="5" l="1"/>
  <c r="S278" i="5"/>
  <c r="Q278" i="5"/>
  <c r="L278" i="5"/>
  <c r="N277" i="5"/>
  <c r="E277" i="5"/>
  <c r="N276" i="5"/>
  <c r="E276" i="5"/>
  <c r="N275" i="5"/>
  <c r="E275" i="5"/>
  <c r="I274" i="5"/>
  <c r="N274" i="5" s="1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78" i="5" l="1"/>
  <c r="N281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<sst xmlns="http://schemas.openxmlformats.org/spreadsheetml/2006/main" count="764" uniqueCount="326">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</sst>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30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61"/>
      <c r="M90" s="56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61"/>
      <c r="M91" s="56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63"/>
      <c r="P97" s="56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64"/>
      <c r="P98" s="56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52" t="s">
        <v>27</v>
      </c>
      <c r="G262" s="552"/>
      <c r="H262" s="55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56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69" t="s">
        <v>43</v>
      </c>
      <c r="B59" s="418" t="s">
        <v>23</v>
      </c>
      <c r="C59" s="571" t="s">
        <v>144</v>
      </c>
      <c r="D59" s="409"/>
      <c r="E59" s="56"/>
      <c r="F59" s="410">
        <v>1649.6</v>
      </c>
      <c r="G59" s="573">
        <v>44981</v>
      </c>
      <c r="H59" s="57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77" t="s">
        <v>21</v>
      </c>
      <c r="P59" s="56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70"/>
      <c r="B60" s="418" t="s">
        <v>146</v>
      </c>
      <c r="C60" s="572"/>
      <c r="D60" s="409"/>
      <c r="E60" s="56"/>
      <c r="F60" s="410">
        <v>83</v>
      </c>
      <c r="G60" s="574"/>
      <c r="H60" s="57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78"/>
      <c r="P60" s="56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07" t="s">
        <v>82</v>
      </c>
      <c r="B66" s="167" t="s">
        <v>109</v>
      </c>
      <c r="C66" s="173"/>
      <c r="D66" s="174"/>
      <c r="E66" s="56"/>
      <c r="F66" s="155">
        <v>1224</v>
      </c>
      <c r="G66" s="609">
        <v>44973</v>
      </c>
      <c r="H66" s="61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13" t="s">
        <v>21</v>
      </c>
      <c r="P66" s="61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08"/>
      <c r="B67" s="167" t="s">
        <v>24</v>
      </c>
      <c r="C67" s="170"/>
      <c r="D67" s="174"/>
      <c r="E67" s="56"/>
      <c r="F67" s="155">
        <v>902.95899999999995</v>
      </c>
      <c r="G67" s="610"/>
      <c r="H67" s="61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14"/>
      <c r="P67" s="61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81" t="s">
        <v>82</v>
      </c>
      <c r="B69" s="400" t="s">
        <v>128</v>
      </c>
      <c r="C69" s="583" t="s">
        <v>129</v>
      </c>
      <c r="D69" s="409"/>
      <c r="E69" s="56"/>
      <c r="F69" s="410">
        <v>80.7</v>
      </c>
      <c r="G69" s="587">
        <v>44979</v>
      </c>
      <c r="H69" s="58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89" t="s">
        <v>127</v>
      </c>
      <c r="P69" s="57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82"/>
      <c r="B70" s="408" t="s">
        <v>131</v>
      </c>
      <c r="C70" s="584"/>
      <c r="D70" s="409"/>
      <c r="E70" s="56"/>
      <c r="F70" s="410">
        <v>151.4</v>
      </c>
      <c r="G70" s="588"/>
      <c r="H70" s="58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90"/>
      <c r="P70" s="580"/>
      <c r="Q70" s="166"/>
      <c r="R70" s="125"/>
      <c r="S70" s="176"/>
      <c r="T70" s="177"/>
      <c r="U70" s="49"/>
      <c r="V70" s="50"/>
    </row>
    <row r="71" spans="1:22" ht="17.25" x14ac:dyDescent="0.3">
      <c r="A71" s="595" t="s">
        <v>82</v>
      </c>
      <c r="B71" s="400" t="s">
        <v>122</v>
      </c>
      <c r="C71" s="593" t="s">
        <v>123</v>
      </c>
      <c r="D71" s="398"/>
      <c r="E71" s="56"/>
      <c r="F71" s="155">
        <v>130.16</v>
      </c>
      <c r="G71" s="598">
        <v>44982</v>
      </c>
      <c r="H71" s="60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03" t="s">
        <v>127</v>
      </c>
      <c r="P71" s="59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95"/>
      <c r="B72" s="400" t="s">
        <v>125</v>
      </c>
      <c r="C72" s="597"/>
      <c r="D72" s="398"/>
      <c r="E72" s="56"/>
      <c r="F72" s="155">
        <v>89.64</v>
      </c>
      <c r="G72" s="598"/>
      <c r="H72" s="60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04"/>
      <c r="P72" s="606"/>
      <c r="Q72" s="166"/>
      <c r="R72" s="125"/>
      <c r="S72" s="176"/>
      <c r="T72" s="177"/>
      <c r="U72" s="49"/>
      <c r="V72" s="50"/>
    </row>
    <row r="73" spans="1:22" ht="18" thickBot="1" x14ac:dyDescent="0.35">
      <c r="A73" s="596"/>
      <c r="B73" s="400" t="s">
        <v>126</v>
      </c>
      <c r="C73" s="594"/>
      <c r="D73" s="398"/>
      <c r="E73" s="56"/>
      <c r="F73" s="155">
        <v>152.78</v>
      </c>
      <c r="G73" s="599"/>
      <c r="H73" s="60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05"/>
      <c r="P73" s="59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07" t="s">
        <v>82</v>
      </c>
      <c r="B80" s="397" t="s">
        <v>118</v>
      </c>
      <c r="C80" s="593" t="s">
        <v>121</v>
      </c>
      <c r="D80" s="398"/>
      <c r="E80" s="56"/>
      <c r="F80" s="155">
        <v>108.66</v>
      </c>
      <c r="G80" s="156">
        <v>44985</v>
      </c>
      <c r="H80" s="61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03" t="s">
        <v>120</v>
      </c>
      <c r="P80" s="59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08"/>
      <c r="B81" s="397" t="s">
        <v>119</v>
      </c>
      <c r="C81" s="594"/>
      <c r="D81" s="398"/>
      <c r="E81" s="56"/>
      <c r="F81" s="155">
        <v>76.94</v>
      </c>
      <c r="G81" s="156">
        <v>44985</v>
      </c>
      <c r="H81" s="61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05"/>
      <c r="P81" s="59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61"/>
      <c r="M99" s="56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61"/>
      <c r="M100" s="56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3"/>
      <c r="P106" s="56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64"/>
      <c r="P107" s="56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52" t="s">
        <v>27</v>
      </c>
      <c r="G271" s="552"/>
      <c r="H271" s="55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92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07" t="s">
        <v>147</v>
      </c>
      <c r="B83" s="397" t="s">
        <v>179</v>
      </c>
      <c r="C83" s="593" t="s">
        <v>193</v>
      </c>
      <c r="D83" s="431"/>
      <c r="E83" s="56"/>
      <c r="F83" s="410">
        <v>27.48</v>
      </c>
      <c r="G83" s="573">
        <v>45014</v>
      </c>
      <c r="H83" s="619" t="s">
        <v>180</v>
      </c>
      <c r="I83" s="155">
        <v>27.48</v>
      </c>
      <c r="J83" s="39">
        <f t="shared" si="1"/>
        <v>0</v>
      </c>
      <c r="K83" s="40">
        <v>70</v>
      </c>
      <c r="L83" s="623" t="s">
        <v>194</v>
      </c>
      <c r="M83" s="61"/>
      <c r="N83" s="42">
        <f t="shared" si="2"/>
        <v>1923.6000000000001</v>
      </c>
      <c r="O83" s="563" t="s">
        <v>21</v>
      </c>
      <c r="P83" s="62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08"/>
      <c r="B84" s="430" t="s">
        <v>181</v>
      </c>
      <c r="C84" s="594"/>
      <c r="D84" s="431"/>
      <c r="E84" s="56"/>
      <c r="F84" s="410">
        <v>142.5</v>
      </c>
      <c r="G84" s="574"/>
      <c r="H84" s="620"/>
      <c r="I84" s="155">
        <v>142.5771</v>
      </c>
      <c r="J84" s="39">
        <f t="shared" si="1"/>
        <v>7.7100000000001501E-2</v>
      </c>
      <c r="K84" s="40">
        <v>70</v>
      </c>
      <c r="L84" s="623"/>
      <c r="M84" s="61"/>
      <c r="N84" s="42">
        <f t="shared" si="2"/>
        <v>9980.3970000000008</v>
      </c>
      <c r="O84" s="564"/>
      <c r="P84" s="62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61"/>
      <c r="M98" s="56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61"/>
      <c r="M99" s="56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63"/>
      <c r="P105" s="56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4"/>
      <c r="P106" s="56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52" t="s">
        <v>27</v>
      </c>
      <c r="G270" s="552"/>
      <c r="H270" s="553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224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38" t="s">
        <v>43</v>
      </c>
      <c r="B60" s="418" t="s">
        <v>23</v>
      </c>
      <c r="C60" s="593" t="s">
        <v>291</v>
      </c>
      <c r="D60" s="409"/>
      <c r="E60" s="56"/>
      <c r="F60" s="410">
        <v>847.4</v>
      </c>
      <c r="G60" s="640">
        <v>45023</v>
      </c>
      <c r="H60" s="642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24" t="s">
        <v>21</v>
      </c>
      <c r="P60" s="626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39"/>
      <c r="B61" s="418" t="s">
        <v>146</v>
      </c>
      <c r="C61" s="594"/>
      <c r="D61" s="409"/>
      <c r="E61" s="56"/>
      <c r="F61" s="410">
        <v>175.4</v>
      </c>
      <c r="G61" s="641"/>
      <c r="H61" s="643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25"/>
      <c r="P61" s="627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28" t="s">
        <v>31</v>
      </c>
      <c r="B66" s="519" t="s">
        <v>254</v>
      </c>
      <c r="C66" s="630" t="s">
        <v>255</v>
      </c>
      <c r="D66" s="517"/>
      <c r="E66" s="56"/>
      <c r="F66" s="493">
        <v>9084.5</v>
      </c>
      <c r="G66" s="634">
        <v>45041</v>
      </c>
      <c r="H66" s="632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36" t="s">
        <v>22</v>
      </c>
      <c r="P66" s="591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29"/>
      <c r="B67" s="519" t="s">
        <v>256</v>
      </c>
      <c r="C67" s="631"/>
      <c r="D67" s="517"/>
      <c r="E67" s="56"/>
      <c r="F67" s="526">
        <v>1007.3</v>
      </c>
      <c r="G67" s="635"/>
      <c r="H67" s="633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37"/>
      <c r="P67" s="592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63"/>
      <c r="P87" s="62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64"/>
      <c r="P88" s="62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61"/>
      <c r="M102" s="56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61"/>
      <c r="M103" s="562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63"/>
      <c r="P109" s="56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64"/>
      <c r="P110" s="56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52" t="s">
        <v>27</v>
      </c>
      <c r="G274" s="552"/>
      <c r="H274" s="553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7"/>
  <sheetViews>
    <sheetView tabSelected="1" workbookViewId="0">
      <pane ySplit="3" topLeftCell="A4" activePane="bottomLeft" state="frozen"/>
      <selection pane="bottomLeft" activeCell="C10" sqref="C1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246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5" si="0">I4-F4</f>
        <v>0</v>
      </c>
      <c r="K4" s="40">
        <v>32.299999999999997</v>
      </c>
      <c r="L4" s="41"/>
      <c r="M4" s="41"/>
      <c r="N4" s="42">
        <f t="shared" ref="N4:N129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/>
      <c r="D10" s="56"/>
      <c r="E10" s="34">
        <f t="shared" si="2"/>
        <v>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/>
      <c r="D11" s="56"/>
      <c r="E11" s="34">
        <f t="shared" si="2"/>
        <v>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/>
      <c r="D12" s="56"/>
      <c r="E12" s="34">
        <f t="shared" si="2"/>
        <v>0</v>
      </c>
      <c r="F12" s="504">
        <v>23970</v>
      </c>
      <c r="G12" s="376">
        <v>45063</v>
      </c>
      <c r="H12" s="453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/>
      <c r="D13" s="56"/>
      <c r="E13" s="34">
        <f t="shared" si="2"/>
        <v>0</v>
      </c>
      <c r="F13" s="504">
        <v>23250</v>
      </c>
      <c r="G13" s="376">
        <v>45065</v>
      </c>
      <c r="H13" s="453"/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/>
      <c r="D14" s="73"/>
      <c r="E14" s="34">
        <f t="shared" si="2"/>
        <v>0</v>
      </c>
      <c r="F14" s="504">
        <v>23350</v>
      </c>
      <c r="G14" s="376">
        <v>45067</v>
      </c>
      <c r="H14" s="507"/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/>
      <c r="D15" s="56"/>
      <c r="E15" s="34">
        <f t="shared" si="2"/>
        <v>0</v>
      </c>
      <c r="F15" s="504">
        <v>21630</v>
      </c>
      <c r="G15" s="376">
        <v>45070</v>
      </c>
      <c r="H15" s="453"/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/>
      <c r="D16" s="56"/>
      <c r="E16" s="34">
        <f t="shared" si="2"/>
        <v>0</v>
      </c>
      <c r="F16" s="504">
        <v>25210</v>
      </c>
      <c r="G16" s="376">
        <v>45072</v>
      </c>
      <c r="H16" s="453"/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/>
      <c r="D17" s="56"/>
      <c r="E17" s="34">
        <f t="shared" si="2"/>
        <v>0</v>
      </c>
      <c r="F17" s="504">
        <v>26450</v>
      </c>
      <c r="G17" s="376">
        <v>45075</v>
      </c>
      <c r="H17" s="453"/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/>
      <c r="D18" s="56"/>
      <c r="E18" s="34">
        <f t="shared" si="2"/>
        <v>0</v>
      </c>
      <c r="F18" s="504">
        <v>23330</v>
      </c>
      <c r="G18" s="376">
        <v>45077</v>
      </c>
      <c r="H18" s="453"/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7.25" x14ac:dyDescent="0.3">
      <c r="A74" s="456" t="s">
        <v>300</v>
      </c>
      <c r="B74" s="386" t="s">
        <v>132</v>
      </c>
      <c r="C74" s="450" t="s">
        <v>315</v>
      </c>
      <c r="D74" s="454"/>
      <c r="E74" s="56"/>
      <c r="F74" s="446">
        <v>14402</v>
      </c>
      <c r="G74" s="447">
        <v>45075</v>
      </c>
      <c r="H74" s="455" t="s">
        <v>316</v>
      </c>
      <c r="I74" s="446">
        <v>14402</v>
      </c>
      <c r="J74" s="39">
        <f t="shared" si="0"/>
        <v>0</v>
      </c>
      <c r="K74" s="462">
        <v>1</v>
      </c>
      <c r="L74" s="435" t="s">
        <v>317</v>
      </c>
      <c r="M74" s="435"/>
      <c r="N74" s="42">
        <f>K74*I74</f>
        <v>14402</v>
      </c>
      <c r="O74" s="169" t="s">
        <v>21</v>
      </c>
      <c r="P74" s="58">
        <v>45077</v>
      </c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0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35"/>
      <c r="M77" s="463"/>
      <c r="N77" s="42">
        <f t="shared" ref="N77:N83" si="5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7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67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0"/>
        <v>0</v>
      </c>
      <c r="K82" s="462"/>
      <c r="L82" s="463"/>
      <c r="M82" s="463"/>
      <c r="N82" s="42">
        <f t="shared" si="5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5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3"/>
      <c r="M84" s="463"/>
      <c r="N84" s="42">
        <f t="shared" si="1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0"/>
        <v>0</v>
      </c>
      <c r="K85" s="462"/>
      <c r="L85" s="463"/>
      <c r="M85" s="463"/>
      <c r="N85" s="42">
        <f t="shared" si="1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4"/>
      <c r="M86" s="463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9"/>
      <c r="M87" s="463"/>
      <c r="N87" s="42">
        <f t="shared" si="1"/>
        <v>0</v>
      </c>
      <c r="O87" s="563"/>
      <c r="P87" s="62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9"/>
      <c r="M88" s="463"/>
      <c r="N88" s="42">
        <f t="shared" si="1"/>
        <v>0</v>
      </c>
      <c r="O88" s="564"/>
      <c r="P88" s="62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6">D97*F97</f>
        <v>0</v>
      </c>
      <c r="F97" s="155"/>
      <c r="G97" s="156"/>
      <c r="H97" s="164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6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6"/>
        <v>0</v>
      </c>
      <c r="F99" s="155"/>
      <c r="G99" s="156"/>
      <c r="H99" s="168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6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561"/>
      <c r="M102" s="562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561"/>
      <c r="M103" s="562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195"/>
      <c r="M104" s="19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195"/>
      <c r="M105" s="19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563"/>
      <c r="P109" s="56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564"/>
      <c r="P110" s="56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6"/>
        <v>0</v>
      </c>
      <c r="F124" s="38"/>
      <c r="G124" s="36"/>
      <c r="H124" s="49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ref="N130:N193" si="7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6"/>
        <v>0</v>
      </c>
      <c r="F136" s="60"/>
      <c r="G136" s="58"/>
      <c r="H136" s="59"/>
      <c r="I136" s="60"/>
      <c r="J136" s="39">
        <f t="shared" ref="J136:J199" si="8">I136-F136</f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6"/>
        <v>0</v>
      </c>
      <c r="F139" s="60"/>
      <c r="G139" s="58"/>
      <c r="H139" s="205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6"/>
        <v>0</v>
      </c>
      <c r="F140" s="60"/>
      <c r="G140" s="58"/>
      <c r="H140" s="205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6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6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6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6"/>
        <v>0</v>
      </c>
      <c r="F158" s="60"/>
      <c r="G158" s="58"/>
      <c r="H158" s="213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6"/>
        <v>0</v>
      </c>
      <c r="F160" s="60"/>
      <c r="G160" s="58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6"/>
        <v>0</v>
      </c>
      <c r="F161" s="60"/>
      <c r="G161" s="221"/>
      <c r="H161" s="222"/>
      <c r="I161" s="60"/>
      <c r="J161" s="39">
        <f t="shared" si="8"/>
        <v>0</v>
      </c>
      <c r="K161" s="81"/>
      <c r="L161" s="61"/>
      <c r="M161" s="61"/>
      <c r="N161" s="42">
        <f t="shared" si="7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6"/>
        <v>0</v>
      </c>
      <c r="F162" s="60"/>
      <c r="G162" s="224"/>
      <c r="H162" s="215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9">D163*F163</f>
        <v>0</v>
      </c>
      <c r="F163" s="60"/>
      <c r="G163" s="224"/>
      <c r="H163" s="222"/>
      <c r="I163" s="60"/>
      <c r="J163" s="39">
        <f t="shared" si="8"/>
        <v>0</v>
      </c>
      <c r="K163" s="225"/>
      <c r="L163" s="61"/>
      <c r="M163" s="61" t="s">
        <v>26</v>
      </c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9"/>
        <v>0</v>
      </c>
      <c r="F164" s="60"/>
      <c r="G164" s="224"/>
      <c r="H164" s="222"/>
      <c r="I164" s="60"/>
      <c r="J164" s="39">
        <f t="shared" si="8"/>
        <v>0</v>
      </c>
      <c r="K164" s="225"/>
      <c r="L164" s="61"/>
      <c r="M164" s="61"/>
      <c r="N164" s="42">
        <f t="shared" si="7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9"/>
        <v>0</v>
      </c>
      <c r="F165" s="60"/>
      <c r="G165" s="224"/>
      <c r="H165" s="227"/>
      <c r="I165" s="60"/>
      <c r="J165" s="39">
        <f t="shared" si="8"/>
        <v>0</v>
      </c>
      <c r="K165" s="81"/>
      <c r="L165" s="61"/>
      <c r="M165" s="61"/>
      <c r="N165" s="42">
        <f t="shared" si="7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9"/>
        <v>0</v>
      </c>
      <c r="F166" s="60"/>
      <c r="G166" s="224"/>
      <c r="H166" s="205"/>
      <c r="I166" s="60"/>
      <c r="J166" s="39">
        <f t="shared" si="8"/>
        <v>0</v>
      </c>
      <c r="K166" s="225"/>
      <c r="L166" s="231"/>
      <c r="M166" s="231"/>
      <c r="N166" s="42">
        <f t="shared" si="7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25"/>
      <c r="L167" s="231"/>
      <c r="M167" s="231"/>
      <c r="N167" s="42">
        <f t="shared" si="7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9"/>
        <v>0</v>
      </c>
      <c r="F168" s="60"/>
      <c r="G168" s="224"/>
      <c r="H168" s="232"/>
      <c r="I168" s="60"/>
      <c r="J168" s="39">
        <f t="shared" si="8"/>
        <v>0</v>
      </c>
      <c r="K168" s="233"/>
      <c r="L168" s="231"/>
      <c r="M168" s="231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5"/>
      <c r="M169" s="235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9"/>
        <v>0</v>
      </c>
      <c r="F170" s="237"/>
      <c r="G170" s="224"/>
      <c r="H170" s="213"/>
      <c r="I170" s="60"/>
      <c r="J170" s="39">
        <f t="shared" si="8"/>
        <v>0</v>
      </c>
      <c r="K170" s="234"/>
      <c r="L170" s="238"/>
      <c r="M170" s="238"/>
      <c r="N170" s="42">
        <f t="shared" si="7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9"/>
        <v>0</v>
      </c>
      <c r="F171" s="60"/>
      <c r="G171" s="224"/>
      <c r="H171" s="20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239"/>
      <c r="I172" s="60"/>
      <c r="J172" s="39">
        <f t="shared" si="8"/>
        <v>0</v>
      </c>
      <c r="K172" s="81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15"/>
      <c r="I173" s="60"/>
      <c r="J173" s="39">
        <f t="shared" si="8"/>
        <v>0</v>
      </c>
      <c r="K173" s="234"/>
      <c r="L173" s="231"/>
      <c r="M173" s="23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31"/>
      <c r="M174" s="23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240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234"/>
      <c r="L176" s="241"/>
      <c r="M176" s="24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234"/>
      <c r="L177" s="241"/>
      <c r="M177" s="24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9"/>
        <v>0</v>
      </c>
      <c r="F179" s="60"/>
      <c r="G179" s="224"/>
      <c r="H179" s="175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9"/>
        <v>0</v>
      </c>
      <c r="F182" s="60"/>
      <c r="G182" s="224"/>
      <c r="H182" s="59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9"/>
        <v>0</v>
      </c>
      <c r="F186" s="60"/>
      <c r="G186" s="224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9"/>
        <v>0</v>
      </c>
      <c r="F188" s="60"/>
      <c r="G188" s="251"/>
      <c r="H188" s="227"/>
      <c r="I188" s="60"/>
      <c r="J188" s="39">
        <f t="shared" si="8"/>
        <v>0</v>
      </c>
      <c r="K188" s="81"/>
      <c r="L188" s="61"/>
      <c r="M188" s="61"/>
      <c r="N188" s="42">
        <f t="shared" si="7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9"/>
        <v>0</v>
      </c>
      <c r="F189" s="60"/>
      <c r="G189" s="58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9"/>
        <v>0</v>
      </c>
      <c r="F190" s="254"/>
      <c r="G190" s="224"/>
      <c r="H190" s="255"/>
      <c r="I190" s="254"/>
      <c r="J190" s="39">
        <f t="shared" si="8"/>
        <v>0</v>
      </c>
      <c r="N190" s="42">
        <f t="shared" si="7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254"/>
      <c r="G191" s="224"/>
      <c r="H191" s="255"/>
      <c r="I191" s="254"/>
      <c r="J191" s="39">
        <f t="shared" si="8"/>
        <v>0</v>
      </c>
      <c r="N191" s="42">
        <f t="shared" si="7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61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1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ref="N194:N257" si="10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9"/>
        <v>0</v>
      </c>
      <c r="F197" s="60"/>
      <c r="G197" s="251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9"/>
        <v>0</v>
      </c>
      <c r="F198" s="60"/>
      <c r="G198" s="251"/>
      <c r="H198" s="227"/>
      <c r="I198" s="60"/>
      <c r="J198" s="39">
        <f t="shared" si="8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ref="J200:J263" si="11">I200-F200</f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9"/>
        <v>0</v>
      </c>
      <c r="F204" s="60"/>
      <c r="G204" s="58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268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9"/>
        <v>0</v>
      </c>
      <c r="F215" s="60"/>
      <c r="G215" s="251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9"/>
        <v>0</v>
      </c>
      <c r="F224" s="60"/>
      <c r="G224" s="58"/>
      <c r="H224" s="59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2">D233*F233</f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2"/>
        <v>0</v>
      </c>
      <c r="F251" s="60"/>
      <c r="G251" s="224"/>
      <c r="H251" s="59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1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2"/>
        <v>0</v>
      </c>
      <c r="F255" s="60"/>
      <c r="G255" s="224"/>
      <c r="H255" s="175"/>
      <c r="I255" s="60"/>
      <c r="J255" s="39">
        <f t="shared" si="11"/>
        <v>0</v>
      </c>
      <c r="K255" s="81"/>
      <c r="L255" s="61"/>
      <c r="M255" s="61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2"/>
        <v>0</v>
      </c>
      <c r="F256" s="60"/>
      <c r="G256" s="224"/>
      <c r="H256" s="175"/>
      <c r="I256" s="60"/>
      <c r="J256" s="39">
        <f t="shared" si="11"/>
        <v>0</v>
      </c>
      <c r="K256" s="81"/>
      <c r="L256" s="273"/>
      <c r="M256" s="274"/>
      <c r="N256" s="42">
        <f t="shared" si="10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0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ref="N258:N277" si="13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2"/>
        <v>0</v>
      </c>
      <c r="F260" s="182"/>
      <c r="G260" s="276"/>
      <c r="H260" s="277"/>
      <c r="I260" s="57"/>
      <c r="J260" s="39">
        <f t="shared" si="11"/>
        <v>0</v>
      </c>
      <c r="K260" s="81"/>
      <c r="L260" s="273"/>
      <c r="M260" s="274"/>
      <c r="N260" s="42">
        <f t="shared" si="13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2"/>
        <v>0</v>
      </c>
      <c r="F261" s="182"/>
      <c r="G261" s="276"/>
      <c r="H261" s="277"/>
      <c r="I261" s="57"/>
      <c r="J261" s="39">
        <f t="shared" si="11"/>
        <v>0</v>
      </c>
      <c r="K261" s="81"/>
      <c r="L261" s="273"/>
      <c r="M261" s="274"/>
      <c r="N261" s="42">
        <f t="shared" si="13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2"/>
        <v>0</v>
      </c>
      <c r="F262" s="38"/>
      <c r="G262" s="281"/>
      <c r="H262" s="282"/>
      <c r="I262" s="60"/>
      <c r="J262" s="39">
        <f t="shared" si="11"/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2"/>
        <v>0</v>
      </c>
      <c r="F264" s="60"/>
      <c r="G264" s="224"/>
      <c r="H264" s="175"/>
      <c r="I264" s="60"/>
      <c r="J264" s="39">
        <f t="shared" ref="J264:J273" si="14">I264-F264</f>
        <v>0</v>
      </c>
      <c r="K264" s="81"/>
      <c r="L264" s="273"/>
      <c r="M264" s="283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2"/>
        <v>0</v>
      </c>
      <c r="F265" s="60"/>
      <c r="G265" s="224"/>
      <c r="H265" s="175"/>
      <c r="I265" s="60"/>
      <c r="J265" s="39">
        <f t="shared" si="14"/>
        <v>0</v>
      </c>
      <c r="K265" s="81"/>
      <c r="L265" s="273"/>
      <c r="M265" s="283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55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2"/>
        <v>0</v>
      </c>
      <c r="F268" s="254"/>
      <c r="G268" s="224"/>
      <c r="H268" s="255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2"/>
        <v>0</v>
      </c>
      <c r="F269" s="254"/>
      <c r="G269" s="224"/>
      <c r="H269" s="291"/>
      <c r="I269" s="254">
        <v>0</v>
      </c>
      <c r="J269" s="39">
        <f t="shared" si="14"/>
        <v>0</v>
      </c>
      <c r="K269" s="286"/>
      <c r="L269" s="286"/>
      <c r="M269" s="286"/>
      <c r="N269" s="42">
        <f t="shared" si="13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2"/>
        <v>0</v>
      </c>
      <c r="F270" s="254"/>
      <c r="G270" s="224"/>
      <c r="H270" s="293"/>
      <c r="I270" s="254">
        <v>0</v>
      </c>
      <c r="J270" s="39">
        <f t="shared" si="14"/>
        <v>0</v>
      </c>
      <c r="K270" s="286"/>
      <c r="L270" s="286"/>
      <c r="M270" s="286"/>
      <c r="N270" s="42">
        <f t="shared" si="13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H271" s="299"/>
      <c r="I271" s="297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2"/>
        <v>0</v>
      </c>
      <c r="I272" s="297">
        <v>0</v>
      </c>
      <c r="J272" s="39">
        <f t="shared" si="14"/>
        <v>0</v>
      </c>
      <c r="K272" s="300"/>
      <c r="L272" s="300"/>
      <c r="M272" s="300"/>
      <c r="N272" s="42">
        <f t="shared" si="13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2"/>
        <v>0</v>
      </c>
      <c r="I273" s="302">
        <v>0</v>
      </c>
      <c r="J273" s="39">
        <f t="shared" si="14"/>
        <v>0</v>
      </c>
      <c r="K273" s="300"/>
      <c r="L273" s="300"/>
      <c r="M273" s="300"/>
      <c r="N273" s="42">
        <f t="shared" si="13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2"/>
        <v>#VALUE!</v>
      </c>
      <c r="F274" s="552" t="s">
        <v>27</v>
      </c>
      <c r="G274" s="552"/>
      <c r="H274" s="553"/>
      <c r="I274" s="303">
        <f>SUM(I4:I273)</f>
        <v>428442.4</v>
      </c>
      <c r="J274" s="304"/>
      <c r="K274" s="300"/>
      <c r="L274" s="305"/>
      <c r="M274" s="300"/>
      <c r="N274" s="42">
        <f t="shared" si="13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2"/>
        <v>0</v>
      </c>
      <c r="I275" s="308"/>
      <c r="J275" s="304"/>
      <c r="K275" s="300"/>
      <c r="L275" s="305"/>
      <c r="M275" s="300"/>
      <c r="N275" s="42">
        <f t="shared" si="13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2"/>
        <v>0</v>
      </c>
      <c r="J276" s="297"/>
      <c r="K276" s="300"/>
      <c r="L276" s="300"/>
      <c r="M276" s="300"/>
      <c r="N276" s="42">
        <f t="shared" si="13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2"/>
        <v>0</v>
      </c>
      <c r="J277" s="297"/>
      <c r="K277" s="314"/>
      <c r="N277" s="42">
        <f t="shared" si="13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13094038.046999998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13094038.046999998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10">
    <mergeCell ref="L102:M103"/>
    <mergeCell ref="O109:O110"/>
    <mergeCell ref="P109:P110"/>
    <mergeCell ref="F274:H274"/>
    <mergeCell ref="A1:J2"/>
    <mergeCell ref="S1:T2"/>
    <mergeCell ref="W1:X1"/>
    <mergeCell ref="O3:P3"/>
    <mergeCell ref="O87:O88"/>
    <mergeCell ref="P87:P8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2023-06-15T20:33:46Z</dcterms:modified>
</cp:coreProperties>
</file>