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21" i="10" l="1"/>
  <c r="J722" i="10"/>
  <c r="I721" i="10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4" i="10"/>
  <c r="I725" i="10"/>
  <c r="I726" i="10"/>
  <c r="I727" i="10"/>
  <c r="I728" i="10"/>
  <c r="I729" i="10"/>
  <c r="I730" i="10"/>
  <c r="I731" i="10"/>
  <c r="I732" i="10"/>
  <c r="I733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34" i="10"/>
  <c r="I735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36" i="10"/>
  <c r="I73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3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3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36" i="10"/>
  <c r="J737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J723" i="10" s="1"/>
  <c r="J724" i="10" s="1"/>
  <c r="J725" i="10" s="1"/>
  <c r="J726" i="10" s="1"/>
  <c r="J727" i="10" s="1"/>
  <c r="J728" i="10" s="1"/>
  <c r="J729" i="10" s="1"/>
  <c r="J730" i="10" s="1"/>
  <c r="J731" i="10" s="1"/>
  <c r="J732" i="10" s="1"/>
  <c r="J733" i="10" s="1"/>
  <c r="J734" i="10" s="1"/>
  <c r="J735" i="10" s="1"/>
  <c r="I124" i="3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<sst xmlns="http://schemas.openxmlformats.org/spreadsheetml/2006/main" count="4362" uniqueCount="3562">
  <si>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</si>
  <si>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</si>
  <si>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</si>
  <si>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</si>
  <si>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</si>
  <si>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</si>
  <si>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</si>
  <si>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</si>
  <si>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</si>
  <si>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</si>
  <si>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</si>
  <si>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</si>
  <si>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</si>
  <si>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</si>
  <si>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</si>
  <si>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</si>
  <si>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</si>
  <si>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</si>
  <si>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</si>
  <si>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</si>
  <si>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</si>
  <si>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</si>
  <si>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</si>
  <si>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</si>
  <si>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</si>
  <si>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</si>
  <si>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</si>
  <si>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</si>
  <si>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</si>
  <si>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</si>
  <si>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</si>
  <si>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</si>
  <si>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</si>
  <si>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</si>
  <si>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</si>
  <si>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</si>
  <si>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</si>
  <si>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</si>
  <si>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</si>
  <si>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</si>
  <si>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</si>
  <si>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</si>
  <si>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</si>
  <si>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</si>
  <si>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</si>
  <si>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</si>
  <si>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</si>
  <si>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</si>
  <si>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</si>
  <si>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</si>
  <si>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</si>
  <si>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</si>
  <si>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</si>
  <si>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</si>
  <si>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</si>
  <si>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</si>
  <si>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</si>
  <si>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</si>
  <si>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</si>
  <si>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</si>
  <si>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</si>
  <si>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</si>
  <si>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</si>
  <si>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</si>
  <si>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</si>
  <si>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</si>
  <si>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</si>
  <si>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</si>
  <si>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</si>
  <si>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</si>
  <si>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</si>
  <si>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</si>
  <si>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</si>
  <si>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</si>
  <si>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</si>
  <si>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</si>
  <si>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</si>
  <si>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</si>
  <si>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</si>
  <si>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</si>
  <si>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</si>
  <si>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</si>
  <si>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</si>
  <si>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</si>
  <si>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</si>
  <si>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</si>
  <si>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</si>
  <si>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</si>
  <si>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</si>
  <si>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</si>
  <si>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</si>
  <si>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</si>
  <si>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</si>
  <si>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</si>
  <si>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</si>
  <si>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</si>
  <si>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</si>
  <si>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</si>
  <si>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</si>
  <si>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</si>
  <si>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</si>
  <si>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</si>
  <si>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</si>
  <si>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</si>
  <si>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</si>
  <si>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</si>
  <si>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</si>
  <si>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</si>
  <si>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</si>
  <si>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</si>
  <si>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</si>
  <si>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</si>
  <si>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</si>
  <si>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</si>
  <si>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</si>
  <si>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</si>
  <si>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</si>
  <si>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</si>
  <si>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</si>
  <si>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</si>
  <si>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</si>
  <si>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</si>
  <si>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</si>
  <si>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</si>
  <si>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</si>
  <si>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</si>
  <si>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</si>
  <si>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</si>
  <si>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</si>
  <si>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</si>
  <si>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</si>
  <si>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</si>
  <si>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</si>
  <si>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</si>
  <si>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</si>
  <si>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</si>
  <si>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</si>
  <si>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</si>
  <si>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</si>
  <si>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</si>
  <si>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</si>
  <si>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</si>
  <si>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</si>
  <si>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</si>
  <si>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</si>
  <si>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</si>
  <si>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</si>
  <si>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</si>
  <si>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</si>
  <si>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</si>
  <si>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</si>
  <si>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</si>
  <si>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</si>
  <si>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</si>
  <si>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</si>
  <si>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</si>
  <si>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</si>
  <si>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</si>
  <si>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</si>
  <si>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</si>
  <si>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</si>
  <si>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</si>
  <si>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</si>
  <si>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</si>
  <si>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</si>
  <si>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</si>
  <si>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</si>
  <si>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</si>
  <si>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</si>
  <si>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</si>
  <si>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</si>
  <si>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</si>
  <si>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</si>
  <si>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</si>
  <si>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</si>
  <si>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</si>
  <si>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</si>
  <si>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</si>
  <si>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</si>
  <si>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</si>
  <si>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</si>
  <si>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</si>
  <si>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</si>
  <si>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</si>
  <si>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</si>
  <si>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</si>
  <si>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</si>
  <si>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</si>
  <si>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</si>
  <si>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</si>
  <si>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</si>
  <si>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</si>
  <si>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</si>
  <si>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</si>
  <si>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</si>
  <si>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</si>
  <si>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</si>
  <si>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</si>
  <si>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</si>
  <si>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</si>
  <si>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</si>
  <si>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</si>
  <si>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</si>
  <si>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</si>
  <si>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</si>
  <si>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</si>
  <si>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</si>
  <si>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</si>
  <si>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</si>
  <si>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</si>
  <si>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</si>
  <si>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</si>
  <si>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</si>
  <si>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</si>
  <si>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</si>
  <si>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</si>
  <si>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</si>
  <si>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</si>
  <si>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</si>
  <si>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</si>
  <si>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</si>
  <si>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</si>
  <si>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</si>
  <si>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</si>
  <si>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</si>
  <si>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</si>
  <si>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</si>
  <si>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</si>
  <si>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</si>
  <si>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</si>
  <si>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</si>
  <si>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</si>
  <si>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</si>
  <si>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</si>
  <si>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</si>
  <si>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</si>
  <si>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</si>
  <si>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</si>
  <si>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</si>
  <si>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</si>
  <si>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</si>
  <si>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</si>
  <si>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</si>
  <si>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</si>
  <si>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</si>
  <si>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</si>
  <si>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</si>
  <si>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</si>
  <si>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</si>
  <si>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</si>
  <si>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</si>
  <si>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</si>
  <si>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</si>
  <si>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</si>
  <si>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</si>
  <si>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</si>
  <si>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</si>
  <si>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</si>
  <si>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</si>
  <si>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</si>
  <si>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</si>
  <si>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</si>
  <si>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</si>
  <si>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</si>
  <si>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</si>
  <si>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</si>
  <si>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</si>
  <si>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</si>
  <si>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</si>
  <si>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</si>
  <si>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</si>
  <si>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</si>
  <si>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</si>
  <si>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</si>
  <si>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</si>
  <si>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</si>
  <si>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</si>
  <si>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</si>
  <si>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</si>
  <si>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</si>
  <si>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</si>
  <si>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</si>
  <si>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</si>
  <si>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</si>
  <si>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</si>
  <si>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</si>
  <si>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</si>
  <si>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</si>
  <si>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</si>
  <si>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</si>
  <si>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</si>
  <si>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</si>
  <si>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</si>
  <si>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</si>
  <si>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</si>
  <si>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</si>
  <si>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</si>
  <si>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</si>
  <si>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</si>
  <si>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</si>
  <si>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</si>
  <si>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</si>
  <si>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</si>
  <si>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</si>
  <si>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</si>
  <si>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</si>
  <si>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</si>
  <si>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</si>
  <si>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</si>
  <si>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</si>
  <si>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</si>
  <si>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</si>
  <si>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</si>
  <si>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</si>
  <si>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</si>
  <si>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</si>
  <si>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</si>
  <si>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</si>
  <si>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</si>
  <si>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</si>
  <si>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</si>
  <si>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</si>
  <si>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</si>
  <si>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</si>
  <si>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</si>
  <si>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</si>
  <si>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</si>
  <si>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</si>
  <si>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</si>
  <si>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</si>
  <si>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</si>
  <si>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</si>
  <si>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</si>
  <si>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</si>
  <si>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</si>
  <si>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</si>
  <si>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</si>
  <si>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</si>
  <si>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</si>
  <si>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</si>
  <si>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</si>
  <si>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</si>
  <si>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</si>
  <si>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</si>
  <si>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</si>
  <si>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</si>
  <si>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</si>
  <si>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</si>
  <si>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</si>
  <si>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</si>
  <si>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</si>
  <si>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</si>
  <si>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</si>
  <si>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</si>
  <si>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</si>
  <si>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</si>
  <si>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</si>
  <si>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</si>
  <si>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</si>
  <si>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</si>
  <si>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</si>
  <si>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</si>
  <si>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</si>
  <si>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</si>
  <si>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</si>
  <si>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</si>
  <si>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</si>
  <si>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</si>
  <si>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</si>
  <si>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</si>
  <si>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</si>
  <si>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</si>
  <si>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</si>
  <si>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</si>
  <si>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</si>
  <si>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</si>
  <si>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</si>
  <si>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</si>
  <si>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</si>
  <si>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</si>
  <si>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</si>
  <si>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</si>
  <si>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</si>
  <si>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</si>
  <si>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</si>
  <si>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</si>
  <si>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</si>
  <si>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</si>
  <si>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</si>
  <si>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</si>
  <si>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</si>
  <si>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</si>
  <si>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</si>
  <si>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</si>
  <si>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</si>
  <si>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</si>
  <si>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</si>
  <si>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</si>
  <si>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</si>
  <si>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</si>
  <si>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</si>
  <si>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</si>
  <si>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</si>
  <si>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</si>
  <si>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</si>
  <si>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</si>
  <si>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</si>
  <si>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</si>
  <si>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</si>
  <si>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</si>
  <si>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</si>
  <si>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</si>
  <si>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</si>
  <si>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</si>
  <si>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</si>
  <si>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</si>
  <si>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</si>
  <si>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</si>
  <si>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</si>
  <si>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</si>
  <si>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</si>
  <si>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</si>
  <si>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</si>
  <si>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</si>
  <si>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</si>
  <si>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</si>
  <si>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</si>
  <si>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</si>
  <si>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</si>
  <si>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</si>
  <si>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</si>
  <si>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</si>
  <si>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</si>
  <si>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</si>
  <si>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</si>
  <si>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</si>
  <si>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</si>
  <si>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</si>
  <si>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</si>
  <si>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</si>
  <si>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</si>
  <si>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</si>
  <si>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</si>
  <si>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</si>
  <si>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</si>
  <si>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</si>
  <si>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</si>
  <si>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</si>
  <si>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</si>
  <si>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</si>
  <si>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</si>
  <si>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</si>
  <si>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</si>
  <si>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</si>
  <si>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</si>
  <si>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</si>
  <si>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</si>
  <si>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</si>
  <si>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</si>
  <si>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</si>
  <si>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</si>
  <si>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</si>
  <si>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</si>
  <si>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</si>
  <si>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</si>
  <si>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</si>
  <si>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</si>
  <si>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</si>
  <si>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</si>
  <si>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</si>
  <si>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</si>
  <si>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</si>
  <si>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</si>
  <si>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</si>
  <si>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</si>
  <si>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</si>
  <si>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</si>
  <si>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</si>
  <si>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</si>
  <si>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</si>
  <si>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</si>
  <si>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</si>
  <si>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</si>
  <si>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</si>
  <si>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</si>
  <si>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</si>
  <si>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</si>
  <si>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</si>
  <si>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</si>
  <si>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</si>
  <si>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</si>
  <si>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</si>
  <si>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</si>
  <si>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</si>
  <si>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</si>
  <si>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</si>
  <si>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</si>
  <si>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</si>
  <si>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</si>
  <si>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</si>
  <si>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</si>
  <si>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</si>
  <si>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</si>
  <si>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</si>
  <si>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</si>
  <si>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</si>
  <si>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</si>
  <si>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</si>
  <si>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</si>
  <si>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</si>
  <si>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</si>
  <si>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</si>
  <si>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</si>
  <si>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</si>
  <si>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</si>
  <si>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</si>
  <si>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</si>
  <si>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</si>
  <si>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</si>
  <si>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</si>
  <si>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</si>
  <si>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</si>
  <si>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</si>
  <si>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</si>
  <si>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</si>
  <si>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</si>
  <si>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</si>
  <si>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</si>
  <si>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</si>
  <si>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</si>
  <si>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</si>
  <si>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</si>
  <si>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</si>
  <si>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</si>
  <si>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</si>
  <si>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</si>
  <si>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</si>
  <si>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</si>
  <si>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</si>
  <si>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</si>
  <si>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</si>
  <si>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</si>
  <si>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</si>
  <si>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</si>
  <si>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</si>
  <si>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</si>
  <si>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</si>
  <si>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</si>
  <si>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</si>
  <si>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</si>
  <si>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</si>
  <si>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</si>
  <si>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</si>
  <si>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</si>
  <si>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</si>
  <si>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</si>
  <si>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</si>
  <si>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</si>
  <si>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</si>
  <si>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</si>
  <si>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</si>
  <si>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</si>
  <si>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</si>
  <si>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</si>
  <si>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</si>
  <si>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</si>
  <si>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</si>
  <si>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</si>
  <si>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</si>
  <si>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</si>
  <si>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</si>
  <si>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</si>
  <si>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</si>
  <si>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</si>
  <si>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</si>
  <si>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</si>
  <si>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</si>
  <si>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</si>
  <si>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</si>
  <si>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</si>
  <si>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</si>
  <si>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</si>
  <si>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</si>
  <si>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</si>
  <si>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</si>
  <si>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</si>
  <si>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</si>
  <si>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</si>
  <si>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</si>
  <si>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</si>
  <si>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</si>
  <si>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</si>
  <si>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</si>
  <si>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</si>
  <si>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</si>
  <si>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</si>
  <si>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</si>
  <si>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</si>
  <si>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</si>
  <si>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</si>
  <si>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</si>
  <si>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</si>
  <si>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</si>
  <si>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</si>
  <si>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</si>
  <si>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</si>
  <si>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</si>
  <si>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</si>
  <si>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</si>
  <si>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</si>
  <si>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</si>
  <si>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</si>
  <si>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</si>
  <si>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</si>
  <si>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</si>
  <si>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</si>
  <si>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</si>
  <si>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</si>
  <si>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</si>
  <si>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</si>
  <si>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</si>
  <si>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</si>
  <si>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</si>
  <si>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</si>
  <si>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</si>
  <si>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</si>
  <si>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</si>
  <si>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</si>
  <si>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</si>
  <si>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</si>
  <si>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</si>
  <si>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</si>
  <si>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</si>
  <si>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</si>
  <si>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</si>
  <si>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</si>
  <si>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</si>
  <si>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</si>
  <si>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</si>
  <si>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</si>
  <si>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</si>
  <si>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</si>
  <si>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</si>
  <si>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</si>
  <si>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</si>
  <si>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</si>
  <si>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</si>
  <si>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</si>
  <si>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</si>
  <si>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</si>
  <si>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</si>
  <si>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</si>
  <si>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</si>
  <si>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</si>
  <si>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</si>
  <si>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</si>
  <si>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</si>
  <si>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</si>
  <si>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</si>
  <si>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</si>
  <si>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</si>
  <si>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</si>
  <si>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</si>
  <si>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</si>
  <si>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</si>
  <si>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</si>
  <si>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</si>
  <si>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</si>
  <si>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</si>
  <si>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</si>
  <si>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</si>
  <si>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</si>
  <si>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</si>
  <si>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</si>
  <si>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</si>
  <si>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</si>
  <si>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</si>
  <si>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</si>
  <si>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</si>
  <si>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</si>
  <si>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</si>
  <si>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</si>
  <si>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</si>
  <si>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</si>
  <si>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</si>
  <si>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</si>
  <si>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</si>
  <si>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</si>
  <si>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</si>
  <si>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</si>
  <si>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</si>
  <si>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</si>
  <si>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</si>
  <si>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</si>
  <si>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</si>
  <si>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</si>
  <si>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</si>
  <si>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</si>
  <si>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</si>
  <si>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</si>
  <si>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</si>
  <si>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</si>
  <si>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</si>
  <si>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</si>
  <si>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</si>
  <si>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</si>
  <si>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</si>
  <si>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</si>
  <si>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</si>
  <si>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</si>
  <si>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</si>
  <si>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</si>
  <si>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</si>
  <si>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</si>
  <si>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</si>
  <si>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</si>
  <si>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</si>
  <si>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</si>
  <si>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</si>
  <si>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</si>
  <si>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</si>
  <si>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</si>
  <si>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</si>
  <si>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</si>
  <si>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</si>
  <si>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</si>
  <si>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</si>
  <si>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</si>
  <si>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</si>
  <si>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</si>
  <si>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</si>
  <si>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</si>
  <si>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</si>
  <si>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</si>
  <si>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</si>
  <si>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</si>
  <si>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</si>
  <si>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</si>
  <si>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</si>
  <si>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</si>
  <si>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</si>
  <si>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</si>
  <si>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</si>
  <si>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</si>
  <si>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</si>
  <si>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</si>
  <si>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</si>
  <si>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</si>
  <si>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</si>
  <si>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</si>
  <si>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</si>
  <si>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</si>
  <si>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</si>
  <si>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</si>
  <si>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</si>
  <si>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</si>
  <si>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</si>
  <si>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</si>
  <si>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</si>
  <si>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</si>
  <si>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</si>
  <si>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</si>
  <si>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</si>
  <si>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</si>
  <si>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</si>
  <si>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</si>
  <si>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</si>
  <si>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</si>
  <si>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</si>
  <si>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</si>
  <si>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</si>
  <si>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</si>
  <si>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</si>
  <si>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</si>
  <si>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</si>
  <si>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</si>
  <si>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</si>
  <si>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</si>
  <si>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</si>
  <si>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</si>
  <si>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</si>
  <si>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</si>
  <si>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</si>
  <si>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</si>
  <si>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</si>
  <si>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</si>
  <si>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</si>
  <si>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</si>
  <si>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</si>
  <si>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</si>
  <si>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</si>
  <si>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</si>
  <si>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</si>
  <si>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</si>
  <si>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</si>
  <si>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</si>
  <si>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</si>
  <si>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</si>
  <si>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</si>
  <si>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</si>
  <si>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</si>
  <si>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</si>
  <si>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</si>
  <si>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</si>
  <si>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</si>
  <si>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</si>
  <si>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</si>
  <si>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</si>
  <si>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</si>
  <si>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</si>
  <si>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</si>
  <si>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</si>
  <si>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</si>
  <si>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</si>
  <si>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</si>
  <si>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</si>
  <si>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</si>
  <si>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</si>
  <si>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</si>
  <si>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</si>
  <si>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</si>
  <si>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</si>
  <si>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</si>
  <si>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</si>
  <si>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</si>
  <si>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</si>
  <si>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</si>
  <si>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</si>
  <si>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</si>
  <si>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</si>
  <si>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</si>
  <si>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</si>
  <si>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</si>
  <si>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</si>
  <si>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</si>
  <si>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</si>
  <si>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</si>
  <si>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</si>
  <si>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</si>
  <si>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</si>
  <si>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</si>
  <si>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</si>
  <si>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</si>
  <si>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</si>
  <si>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</si>
  <si>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</si>
  <si>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</si>
  <si>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</si>
  <si>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</si>
  <si>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</si>
  <si>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</si>
  <si>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</si>
  <si>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</si>
  <si>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</si>
  <si>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</si>
  <si>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</si>
  <si>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</si>
  <si>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</si>
  <si>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</si>
  <si>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</si>
  <si>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</si>
  <si>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</si>
  <si>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</si>
  <si>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</si>
  <si>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</si>
  <si>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</si>
  <si>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</si>
  <si>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</si>
  <si>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</si>
  <si>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</si>
  <si>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</si>
  <si>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</si>
  <si>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</si>
  <si>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</si>
  <si>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</si>
  <si>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</si>
  <si>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</si>
  <si>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</si>
  <si>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</si>
  <si>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</si>
  <si>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</si>
  <si>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</si>
  <si>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</si>
  <si>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</si>
  <si>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</si>
  <si>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</si>
  <si>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</si>
  <si>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</si>
  <si>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</si>
  <si>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</si>
  <si>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</si>
  <si>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</si>
  <si>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</si>
  <si>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</si>
  <si>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</si>
  <si>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</si>
  <si>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</si>
  <si>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</si>
  <si>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</si>
  <si>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</si>
  <si>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</si>
  <si>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</si>
  <si>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</si>
  <si>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</si>
  <si>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</si>
  <si>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</si>
  <si>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</si>
  <si>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</si>
  <si>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</si>
  <si>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</si>
  <si>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</si>
  <si>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</si>
  <si>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</si>
  <si>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</si>
  <si>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</si>
  <si>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</si>
  <si>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</si>
  <si>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</si>
  <si>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</si>
  <si>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</si>
  <si>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</si>
  <si>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</si>
  <si>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</si>
  <si>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</si>
  <si>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</si>
  <si>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</si>
  <si>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</si>
  <si>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</si>
  <si>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</si>
  <si>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</si>
  <si>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</si>
  <si>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</si>
  <si>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</si>
  <si>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</si>
  <si>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</si>
  <si>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</si>
  <si>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</si>
  <si>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</si>
  <si>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</si>
  <si>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</si>
  <si>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</si>
  <si>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</si>
  <si>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</si>
  <si>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</si>
  <si>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</si>
  <si>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</si>
  <si>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</si>
  <si>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</si>
  <si>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</si>
  <si>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</si>
  <si>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</si>
  <si>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</si>
  <si>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</si>
  <si>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</si>
  <si>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</si>
  <si>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</si>
  <si>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</si>
  <si>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</si>
  <si>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</si>
  <si>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</si>
  <si>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</si>
  <si>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</si>
  <si>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</si>
  <si>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</si>
  <si>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</si>
  <si>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</si>
  <si>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</si>
  <si>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</si>
  <si>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</si>
  <si>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</si>
  <si>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</si>
  <si>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</si>
  <si>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</si>
  <si>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</si>
  <si>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</si>
  <si>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</si>
  <si>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</si>
  <si>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</si>
  <si>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</si>
  <si>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</si>
  <si>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</si>
  <si>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</si>
  <si>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</si>
  <si>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</si>
  <si>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</si>
  <si>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</si>
  <si>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</si>
  <si>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</si>
  <si>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</si>
  <si>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</si>
  <si>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</si>
  <si>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</si>
  <si>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</si>
  <si>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</si>
  <si>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</si>
  <si>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</si>
  <si>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</si>
  <si>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</si>
  <si>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</si>
  <si>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</si>
  <si>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</si>
  <si>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</si>
  <si>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</si>
  <si>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</si>
  <si>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</si>
  <si>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</si>
  <si>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</si>
  <si>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</si>
  <si>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</si>
  <si>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</si>
  <si>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</si>
  <si>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</si>
  <si>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</si>
  <si>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</si>
  <si>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</si>
  <si>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</si>
  <si>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</si>
  <si>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</si>
  <si>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</si>
  <si>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</si>
  <si>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</si>
  <si>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</si>
  <si>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</si>
  <si>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</si>
  <si>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</si>
  <si>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</si>
  <si>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</si>
  <si>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</si>
  <si>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</si>
  <si>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</si>
  <si>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</si>
  <si>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</si>
  <si>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</si>
  <si>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</si>
  <si>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</si>
  <si>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</si>
  <si>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</si>
  <si>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</si>
  <si>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</si>
  <si>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</si>
  <si>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</si>
  <si>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</si>
  <si>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</si>
  <si>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</si>
  <si>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</si>
  <si>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</si>
  <si>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</si>
  <si>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</si>
  <si>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</si>
  <si>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</si>
  <si>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</si>
  <si>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</si>
  <si>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</si>
  <si>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</si>
  <si>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</si>
  <si>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</si>
  <si>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</si>
  <si>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</si>
  <si>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</si>
  <si>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</si>
  <si>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</si>
  <si>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</si>
  <si>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</si>
  <si>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</si>
  <si>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</si>
  <si>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</si>
  <si>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</si>
  <si>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</si>
  <si>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</si>
  <si>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</si>
  <si>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</si>
  <si>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</si>
  <si>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</si>
  <si>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</si>
  <si>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</si>
  <si>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</si>
  <si>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</si>
  <si>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</si>
  <si>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</si>
  <si>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</si>
  <si>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</si>
  <si>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</si>
  <si>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</si>
  <si>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</si>
  <si>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</si>
  <si>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</si>
  <si>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</si>
  <si>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</si>
  <si>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</si>
  <si>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</si>
  <si>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</si>
  <si>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</si>
  <si>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</si>
  <si>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</si>
  <si>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</si>
  <si>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</si>
  <si>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</si>
  <si>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</si>
  <si>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</si>
  <si>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</si>
  <si>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</si>
  <si>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</si>
  <si>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</si>
  <si>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</si>
  <si>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</si>
  <si>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</si>
  <si>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</si>
  <si>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</si>
  <si>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</si>
  <si>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</si>
  <si>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</si>
  <si>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</si>
  <si>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</si>
  <si>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</si>
  <si>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</si>
  <si>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</si>
  <si>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</si>
  <si>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</si>
  <si>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</si>
  <si>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</si>
  <si>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</si>
  <si>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</si>
  <si>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</si>
  <si>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</si>
  <si>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</si>
  <si>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</si>
  <si>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</si>
  <si>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</si>
  <si>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</si>
  <si>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</si>
  <si>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</si>
  <si>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</si>
  <si>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</si>
  <si>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</si>
  <si>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</si>
  <si>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</si>
  <si>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</si>
  <si>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</si>
  <si>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</si>
  <si>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</si>
  <si>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</si>
  <si>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</si>
  <si>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</si>
  <si>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</si>
  <si>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</si>
  <si>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</si>
  <si>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</si>
  <si>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</si>
  <si>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</si>
  <si>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</si>
  <si>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</si>
  <si>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</si>
  <si>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</si>
  <si>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</si>
  <si>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</si>
  <si>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</si>
  <si>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</si>
  <si>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</si>
  <si>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</si>
  <si>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</si>
  <si>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</si>
  <si>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</si>
  <si>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</si>
  <si>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</si>
  <si>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</si>
  <si>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</si>
  <si>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</si>
  <si>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</si>
  <si>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</si>
  <si>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</si>
  <si>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</si>
  <si>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</si>
  <si>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</si>
  <si>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</si>
  <si>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</si>
  <si>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</si>
  <si>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</si>
  <si>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</si>
  <si>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</si>
  <si>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</si>
  <si>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</si>
  <si>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</si>
  <si>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</si>
  <si>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</si>
  <si>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</si>
  <si>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</si>
  <si>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</si>
  <si>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</si>
  <si>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</si>
  <si>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</si>
  <si>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</si>
  <si>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</si>
  <si>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</si>
  <si>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</si>
  <si>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</si>
  <si>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</si>
  <si>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</si>
  <si>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</si>
  <si>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</si>
  <si>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</si>
  <si>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</si>
  <si>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</si>
  <si>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</si>
  <si>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</si>
  <si>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</si>
  <si>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</si>
  <si>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</si>
  <si>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</si>
  <si>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</si>
  <si>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</si>
  <si>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</si>
  <si>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</si>
  <si>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</si>
  <si>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</si>
  <si>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</si>
  <si>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</si>
  <si>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</si>
  <si>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</si>
  <si>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</si>
  <si>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</si>
  <si>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</si>
  <si>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</si>
  <si>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</si>
  <si>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</si>
  <si>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</si>
  <si>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</si>
  <si>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</si>
  <si>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</si>
  <si>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</si>
  <si>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</si>
  <si>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</si>
  <si>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</si>
  <si>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</si>
  <si>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</si>
  <si>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</si>
  <si>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</si>
  <si>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</si>
  <si>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</si>
  <si>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</si>
  <si>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</si>
  <si>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</si>
  <si>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</si>
  <si>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</si>
  <si>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</si>
  <si>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</si>
  <si>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</si>
  <si>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</si>
  <si>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</si>
  <si>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</si>
  <si>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</si>
  <si>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</si>
  <si>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</si>
  <si>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</si>
  <si>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</si>
  <si>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</si>
  <si>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</si>
  <si>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</si>
  <si>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</si>
  <si>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</si>
  <si>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</si>
  <si>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</si>
  <si>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</si>
  <si>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</si>
  <si>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</si>
  <si>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</si>
  <si>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</si>
  <si>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</si>
  <si>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</si>
  <si>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</si>
  <si>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</si>
  <si>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</si>
  <si>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</si>
  <si>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</si>
  <si>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</si>
  <si>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</si>
  <si>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</si>
  <si>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</si>
  <si>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</si>
  <si>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</si>
  <si>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</si>
  <si>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</si>
  <si>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</si>
  <si>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</si>
  <si>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</si>
  <si>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</si>
  <si>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</si>
  <si>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</si>
  <si>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</si>
  <si>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</si>
  <si>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</si>
  <si>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</si>
  <si>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</si>
  <si>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</si>
  <si>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</si>
  <si>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</si>
  <si>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</si>
  <si>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</si>
  <si>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</si>
  <si>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</si>
  <si>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</si>
  <si>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</si>
  <si>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</si>
  <si>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</si>
  <si>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</si>
  <si>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</si>
  <si>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</si>
  <si>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</si>
  <si>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</si>
  <si>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</si>
  <si>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</si>
  <si>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</si>
  <si>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</si>
  <si>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</si>
  <si>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</si>
  <si>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</si>
  <si>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</si>
  <si>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</si>
  <si>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</si>
  <si>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</si>
  <si>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</si>
  <si>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</si>
  <si>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</si>
  <si>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</si>
  <si>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</si>
  <si>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</si>
  <si>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</si>
  <si>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</si>
  <si>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</si>
  <si>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</si>
  <si>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</si>
  <si>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</si>
  <si>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</si>
  <si>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</si>
  <si>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</si>
  <si>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</si>
  <si>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</si>
  <si>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</si>
  <si>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</si>
  <si>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</si>
  <si>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</si>
  <si>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</si>
  <si>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</si>
  <si>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</si>
  <si>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</si>
  <si>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</si>
  <si>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</si>
  <si>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</si>
  <si>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</si>
  <si>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</si>
  <si>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</si>
  <si>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</si>
  <si>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</si>
  <si>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</si>
  <si>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</si>
  <si>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</si>
  <si>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</si>
  <si>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</si>
  <si>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</si>
  <si>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</si>
  <si>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</si>
  <si>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</si>
  <si>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</si>
  <si>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</si>
  <si>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</si>
  <si>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</si>
  <si>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</si>
  <si>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</si>
  <si>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</si>
  <si>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</si>
  <si>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</si>
  <si>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</si>
  <si>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</si>
  <si>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</si>
  <si>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</si>
  <si>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</si>
  <si>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</si>
  <si>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</si>
  <si>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</si>
  <si>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</si>
  <si>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</si>
  <si>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</si>
  <si>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</si>
  <si>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</si>
  <si>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</si>
  <si>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</si>
  <si>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</si>
  <si>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</si>
  <si>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</si>
  <si>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</si>
  <si>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</si>
  <si>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</si>
  <si>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</si>
  <si>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</si>
  <si>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</si>
  <si>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</si>
  <si>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</si>
  <si>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</si>
  <si>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</si>
  <si>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</si>
  <si>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</si>
  <si>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</si>
  <si>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</si>
  <si>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</si>
  <si>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</si>
  <si>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</si>
  <si>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</si>
  <si>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</si>
  <si>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</si>
  <si>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</si>
  <si>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</si>
  <si>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</si>
  <si>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</si>
  <si>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</si>
  <si>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</si>
  <si>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</si>
  <si>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</si>
  <si>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</si>
  <si>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</si>
  <si>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</si>
  <si>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</si>
  <si>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</si>
  <si>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</si>
  <si>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</si>
  <si>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</si>
  <si>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</si>
  <si>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</si>
  <si>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</si>
  <si>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</si>
  <si>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</si>
  <si>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</si>
  <si>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</si>
  <si>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</si>
  <si>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</si>
  <si>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</si>
  <si>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</si>
  <si>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</si>
  <si>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</si>
  <si>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</si>
  <si>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</si>
  <si>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</si>
  <si>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</si>
  <si>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</si>
  <si>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</si>
  <si>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</si>
  <si>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</si>
  <si>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</si>
  <si>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</si>
  <si>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</si>
  <si>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</si>
  <si>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</si>
  <si>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</si>
  <si>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</si>
  <si>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</si>
  <si>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</si>
  <si>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</si>
  <si>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</si>
  <si>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</si>
  <si>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</si>
  <si>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</si>
  <si>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</si>
  <si>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</si>
  <si>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</si>
  <si>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</si>
  <si>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</si>
  <si>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</si>
  <si>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</si>
  <si>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</si>
  <si>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</si>
  <si>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</si>
  <si>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</si>
  <si>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</si>
  <si>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</si>
  <si>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</si>
  <si>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</si>
  <si>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</si>
  <si>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</si>
  <si>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</si>
  <si>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</si>
  <si>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</si>
  <si>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</si>
  <si>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</si>
  <si>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</si>
  <si>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</si>
  <si>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</si>
  <si>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</si>
  <si>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</si>
  <si>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</si>
  <si>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</si>
  <si>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</si>
  <si>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</si>
  <si>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</si>
  <si>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</si>
  <si>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</si>
  <si>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</si>
  <si>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</si>
  <si>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</si>
  <si>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</si>
  <si>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</si>
  <si>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</si>
  <si>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</si>
  <si>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</si>
  <si>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</si>
  <si>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</si>
  <si>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</si>
  <si>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</si>
  <si>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</si>
  <si>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</si>
  <si>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</si>
  <si>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</si>
  <si>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</si>
  <si>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</si>
  <si>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</si>
  <si>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</si>
  <si>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</si>
  <si>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</si>
  <si>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</si>
  <si>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</si>
  <si>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</si>
  <si>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</si>
  <si>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</si>
  <si>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</si>
  <si>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</si>
  <si>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</si>
  <si>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</si>
  <si>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</si>
  <si>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</si>
  <si>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</si>
  <si>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</si>
  <si>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</si>
  <si>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</si>
  <si>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</si>
  <si>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</si>
  <si>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</si>
  <si>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</si>
  <si>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</si>
  <si>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</si>
  <si>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</si>
  <si>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</si>
  <si>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</si>
  <si>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</si>
  <si>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</si>
  <si>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</si>
  <si>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</si>
  <si>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</si>
  <si>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</si>
  <si>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</si>
  <si>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</si>
  <si>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</si>
  <si>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</si>
  <si>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</si>
  <si>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</si>
  <si>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</si>
  <si>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</si>
  <si>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</si>
  <si>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</si>
  <si>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</si>
  <si>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</si>
  <si>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</si>
  <si>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</si>
  <si>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</si>
  <si>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</si>
  <si>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</si>
  <si>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</si>
  <si>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</si>
  <si>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</si>
  <si>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</si>
  <si>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</si>
  <si>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</si>
  <si>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</si>
  <si>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</si>
  <si>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</si>
  <si>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</si>
  <si>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</si>
  <si>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</si>
  <si>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</si>
  <si>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</si>
  <si>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</si>
  <si>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</si>
  <si>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</si>
  <si>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</si>
  <si>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</si>
  <si>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</si>
  <si>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</si>
  <si>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</si>
  <si>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</si>
  <si>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</si>
  <si>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</si>
  <si>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</si>
  <si>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</si>
  <si>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</si>
  <si>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</si>
  <si>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</si>
  <si>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</si>
  <si>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</si>
  <si>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</si>
  <si>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</si>
  <si>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</si>
  <si>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</si>
  <si>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</si>
  <si>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</si>
  <si>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</si>
  <si>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</si>
  <si>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</si>
  <si>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</si>
  <si>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</si>
  <si>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</si>
  <si>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</si>
  <si>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</si>
  <si>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</si>
  <si>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</si>
  <si>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</si>
  <si>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</si>
  <si>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</si>
  <si>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</si>
  <si>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</si>
  <si>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</si>
  <si>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</si>
  <si>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</si>
  <si>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</si>
  <si>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</si>
  <si>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</si>
  <si>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</si>
  <si>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</si>
  <si>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</si>
  <si>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</si>
  <si>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</si>
  <si>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</si>
  <si>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</si>
  <si>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</si>
  <si>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</si>
  <si>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</si>
  <si>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</si>
  <si>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</si>
  <si>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</si>
  <si>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</si>
  <si>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</si>
  <si>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</si>
  <si>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</si>
  <si>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</si>
  <si>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</si>
  <si>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</si>
  <si>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</si>
  <si>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</si>
  <si>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</si>
  <si>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</si>
  <si>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</si>
  <si>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</si>
  <si>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</si>
  <si>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</si>
  <si>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</si>
  <si>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</si>
  <si>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</si>
  <si>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</si>
  <si>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</si>
  <si>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</si>
  <si>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</si>
  <si>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</si>
  <si>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</si>
  <si>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</si>
  <si>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</si>
  <si>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</si>
  <si>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</si>
  <si>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</si>
  <si>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</si>
  <si>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</si>
  <si>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</si>
  <si>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</si>
  <si>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</si>
  <si>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</si>
  <si>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</si>
  <si>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</si>
  <si>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</si>
  <si>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</si>
  <si>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</si>
  <si>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</si>
  <si>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</si>
  <si>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</si>
  <si>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</si>
  <si>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</si>
  <si>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</si>
  <si>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</si>
  <si>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</si>
  <si>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</si>
  <si>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</si>
  <si>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</si>
  <si>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</si>
  <si>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</si>
  <si>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</si>
  <si>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</si>
  <si>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</si>
  <si>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</si>
  <si>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</si>
  <si>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</si>
  <si>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</si>
  <si>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</si>
  <si>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</si>
  <si>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</si>
  <si>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</si>
  <si>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</si>
  <si>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</si>
  <si>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</si>
  <si>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</si>
  <si>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</si>
  <si>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</si>
  <si>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</si>
  <si>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</si>
  <si>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</si>
  <si>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</si>
  <si>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</si>
  <si>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</si>
  <si>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</si>
  <si>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</si>
  <si>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</si>
  <si>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</si>
  <si>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</si>
  <si>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</si>
  <si>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</si>
  <si>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</si>
  <si>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</si>
  <si>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</si>
  <si>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</si>
  <si>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</si>
  <si>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</si>
  <si>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</si>
  <si>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</si>
  <si>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</si>
  <si>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</si>
  <si>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</si>
  <si>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</si>
  <si>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</si>
  <si>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</si>
  <si>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</si>
  <si>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</si>
  <si>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</si>
  <si>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</si>
  <si>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</si>
  <si>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</si>
  <si>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</si>
  <si>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</si>
  <si>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</si>
  <si>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</si>
  <si>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</si>
  <si>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</si>
  <si>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</si>
  <si>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</si>
  <si>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</si>
  <si>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</si>
  <si>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</si>
  <si>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</si>
  <si>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</si>
  <si>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</si>
  <si>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</si>
  <si>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</si>
  <si>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</si>
  <si>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</si>
  <si>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</si>
  <si>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</si>
  <si>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</si>
  <si>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</si>
  <si>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</si>
  <si>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</si>
  <si>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</si>
  <si>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</si>
  <si>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</si>
  <si>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</si>
  <si>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</si>
  <si>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</si>
  <si>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</si>
  <si>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</si>
  <si>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</si>
  <si>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</si>
  <si>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</si>
  <si>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</si>
  <si>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</si>
  <si>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</si>
  <si>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</si>
  <si>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</si>
  <si>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</si>
  <si>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</si>
  <si>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</si>
  <si>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</si>
  <si>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</si>
  <si>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</si>
  <si>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</si>
  <si>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</si>
  <si>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</si>
  <si>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</si>
  <si>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</si>
  <si>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</si>
  <si>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</si>
  <si>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</si>
  <si>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</si>
  <si>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</si>
  <si>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</si>
  <si>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</si>
  <si>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</si>
  <si>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</si>
  <si>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</si>
  <si>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</si>
  <si>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</si>
  <si>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</si>
  <si>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</si>
  <si>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</si>
  <si>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</si>
  <si>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</si>
  <si>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</si>
  <si>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</si>
  <si>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</si>
  <si>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</si>
  <si>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</si>
  <si>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</si>
  <si>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</si>
  <si>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</si>
  <si>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</si>
  <si>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</si>
  <si>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</si>
  <si>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</si>
  <si>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</si>
  <si>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</si>
  <si>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</si>
  <si>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</si>
  <si>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</si>
  <si>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</si>
  <si>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</si>
  <si>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</si>
  <si>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</si>
  <si>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</si>
  <si>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</si>
  <si>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</si>
  <si>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</si>
  <si>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</si>
  <si>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</si>
  <si>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</si>
  <si>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</si>
  <si>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</si>
  <si>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</si>
  <si>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</si>
  <si>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</si>
  <si>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</si>
  <si>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</si>
  <si>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</si>
  <si>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</si>
  <si>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</si>
  <si>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</si>
  <si>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</si>
  <si>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</si>
  <si>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</si>
  <si>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</si>
  <si>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</si>
  <si>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</si>
  <si>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</si>
  <si>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</si>
  <si>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</si>
  <si>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</si>
  <si>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</si>
  <si>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</si>
  <si>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</si>
  <si>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</si>
  <si>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</si>
  <si>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</si>
  <si>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</si>
  <si>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</si>
  <si>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</si>
  <si>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</si>
  <si>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</si>
  <si>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</si>
  <si>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</si>
  <si>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</si>
  <si>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</si>
  <si>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</si>
  <si>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</si>
  <si>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</si>
  <si>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</si>
  <si>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</si>
  <si>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</si>
  <si>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</si>
  <si>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</si>
  <si>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</si>
  <si>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</si>
  <si>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</si>
  <si>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</si>
  <si>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</si>
  <si>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</si>
  <si>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</si>
  <si>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</si>
  <si>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</si>
  <si>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</si>
  <si>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</si>
  <si>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</si>
  <si>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</si>
  <si>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</si>
  <si>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</si>
  <si>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</si>
  <si>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</si>
  <si>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</si>
  <si>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</si>
  <si>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</si>
  <si>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</si>
  <si>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</si>
  <si>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</si>
  <si>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</si>
  <si>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</si>
  <si>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</si>
  <si>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</si>
  <si>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</si>
  <si>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</si>
  <si>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</si>
  <si>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</si>
  <si>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</si>
  <si>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</si>
  <si>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</si>
  <si>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</si>
  <si>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</si>
  <si>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</si>
  <si>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</si>
  <si>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</si>
  <si>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</si>
  <si>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</si>
  <si>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</si>
  <si>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</si>
  <si>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</si>
  <si>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</si>
  <si>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</si>
  <si>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</si>
  <si>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</si>
  <si>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</si>
  <si>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</si>
  <si>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</si>
  <si>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</si>
  <si>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</si>
  <si>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</si>
  <si>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</si>
  <si>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</si>
  <si>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</si>
  <si>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</si>
  <si>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</si>
  <si>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</si>
  <si>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</si>
  <si>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</si>
  <si>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</si>
  <si>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</si>
  <si>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</si>
  <si>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</si>
  <si>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</si>
  <si>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</si>
  <si>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</si>
  <si>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</si>
  <si>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</si>
  <si>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</si>
  <si>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</si>
  <si>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</si>
  <si>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</si>
  <si>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</si>
  <si>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</si>
  <si>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</si>
  <si>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</si>
  <si>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</si>
  <si>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</si>
  <si>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</si>
  <si>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</si>
  <si>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</si>
  <si>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</si>
  <si>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</si>
  <si>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</si>
  <si>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</si>
  <si>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</si>
  <si>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</si>
  <si>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</si>
  <si>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</si>
  <si>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</si>
  <si>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</si>
  <si>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</si>
  <si>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</si>
  <si>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</si>
  <si>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</si>
  <si>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</si>
  <si>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</si>
  <si>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</si>
  <si>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</si>
  <si>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</si>
  <si>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</si>
  <si>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</si>
  <si>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</si>
  <si>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</si>
  <si>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</si>
  <si>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</si>
  <si>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</si>
  <si>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</si>
  <si>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</si>
  <si>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</si>
  <si>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</si>
  <si>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</si>
  <si>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</si>
  <si>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</si>
  <si>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</si>
  <si>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</si>
  <si>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</si>
  <si>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</si>
  <si>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</si>
  <si>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</si>
  <si>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</si>
  <si>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</si>
  <si>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</si>
  <si>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</si>
  <si>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</si>
  <si>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</si>
  <si>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</si>
  <si>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</si>
  <si>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</si>
  <si>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</si>
  <si>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</si>
  <si>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</si>
  <si>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</si>
  <si>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</si>
  <si>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</si>
  <si>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</si>
  <si>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</si>
  <si>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</si>
  <si>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</si>
  <si>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</si>
  <si>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</si>
  <si>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</si>
  <si>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</si>
  <si>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</si>
  <si>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</si>
  <si>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</si>
  <si>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</si>
  <si>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</si>
  <si>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</si>
  <si>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</si>
  <si>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</si>
  <si>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</si>
  <si>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</si>
  <si>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</si>
  <si>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</si>
  <si>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</si>
  <si>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</si>
  <si>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</si>
  <si>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</si>
  <si>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</si>
  <si>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</si>
  <si>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</si>
  <si>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</si>
  <si>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</si>
  <si>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</si>
  <si>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</si>
  <si>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</si>
  <si>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</si>
  <si>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</si>
  <si>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</si>
  <si>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</si>
  <si>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</si>
  <si>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</si>
  <si>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</si>
  <si>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</si>
  <si>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</si>
  <si>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</si>
  <si>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</si>
  <si>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</si>
  <si>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</si>
  <si>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</si>
  <si>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</si>
  <si>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</si>
  <si>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</si>
  <si>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</si>
  <si>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</si>
  <si>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</si>
  <si>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</si>
  <si>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</si>
  <si>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</si>
  <si>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</si>
  <si>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</si>
  <si>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</si>
  <si>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</si>
  <si>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</si>
  <si>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</si>
  <si>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</si>
  <si>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</si>
  <si>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</si>
  <si>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</si>
  <si>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</si>
  <si>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</si>
  <si>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</si>
  <si>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</si>
  <si>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</si>
  <si>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</si>
  <si>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</si>
  <si>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</si>
  <si>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</si>
  <si>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</si>
  <si>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</si>
  <si>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</si>
  <si>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</si>
  <si>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</si>
  <si>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</si>
  <si>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</si>
  <si>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</si>
  <si>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</si>
  <si>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</si>
  <si>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</si>
  <si>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</si>
  <si>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</si>
  <si>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</si>
  <si>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</si>
  <si>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</si>
  <si>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</si>
  <si>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</si>
  <si>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</si>
  <si>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</si>
  <si>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</si>
  <si>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</si>
  <si>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</si>
  <si>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</si>
  <si>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</si>
  <si>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</si>
  <si>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</si>
  <si>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</si>
  <si>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</si>
  <si>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</si>
  <si>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</si>
  <si>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</si>
  <si>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</si>
  <si>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</si>
  <si>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</si>
  <si>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</si>
  <si>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</si>
  <si>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</si>
  <si>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</si>
  <si>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</si>
  <si>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</si>
  <si>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</si>
  <si>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</si>
  <si>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</si>
  <si>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</si>
  <si>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</si>
  <si>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</si>
  <si>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</si>
  <si>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</si>
  <si>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</si>
  <si>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</si>
  <si>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</si>
  <si>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</si>
  <si>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</si>
  <si>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</si>
  <si>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</si>
  <si>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</si>
  <si>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</si>
  <si>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</si>
  <si>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</si>
  <si>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</si>
  <si>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</si>
  <si>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</si>
  <si>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</si>
  <si>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</si>
  <si>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</si>
  <si>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</si>
  <si>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</si>
  <si>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</si>
  <si>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</si>
  <si>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</si>
  <si>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</si>
  <si>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</si>
  <si>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</si>
  <si>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</si>
  <si>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</si>
  <si>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</si>
  <si>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</si>
  <si>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</si>
  <si>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</si>
  <si>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</si>
  <si>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</si>
  <si>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</si>
  <si>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</si>
  <si>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</si>
  <si>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</si>
  <si>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</si>
  <si>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</si>
  <si>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</si>
  <si>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</si>
  <si>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</si>
  <si>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</si>
  <si>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</si>
  <si>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</si>
  <si>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</si>
  <si>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</si>
  <si>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</si>
  <si>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</si>
  <si>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</si>
  <si>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</si>
  <si>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</si>
  <si>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</si>
  <si>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</si>
  <si>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</si>
  <si>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</si>
  <si>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</si>
  <si>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</si>
  <si>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</si>
  <si>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</si>
  <si>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</si>
  <si>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</si>
  <si>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</si>
  <si>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</si>
  <si>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</si>
  <si>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</si>
  <si>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</si>
  <si>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</si>
  <si>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</si>
  <si>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</si>
  <si>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</si>
  <si>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</si>
  <si>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</si>
  <si>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</si>
  <si>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</si>
  <si>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</si>
  <si>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</si>
  <si>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</si>
  <si>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</si>
  <si>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</si>
  <si>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</si>
  <si>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</si>
  <si>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</si>
  <si>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</si>
  <si>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</si>
  <si>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</si>
  <si>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</si>
  <si>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</si>
  <si>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</si>
  <si>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</si>
  <si>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</si>
  <si>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</si>
  <si>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</si>
  <si>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</si>
  <si>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</si>
  <si>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</si>
  <si>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</si>
  <si>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</si>
  <si>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</si>
  <si>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</si>
  <si>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</si>
  <si>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</si>
  <si>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</si>
  <si>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</si>
  <si>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</si>
  <si>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</si>
  <si>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</si>
  <si>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</si>
  <si>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</si>
  <si>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</si>
  <si>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</si>
  <si>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</si>
  <si>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</si>
  <si>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</si>
  <si>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</si>
  <si>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</si>
  <si>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</si>
  <si>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</si>
  <si>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</si>
  <si>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</si>
  <si>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</si>
  <si>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</si>
  <si>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</si>
  <si>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</si>
  <si>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</si>
  <si>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</si>
  <si>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</si>
  <si>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</si>
  <si>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</si>
  <si>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</si>
  <si>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</si>
  <si>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</si>
  <si>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</si>
  <si>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</si>
  <si>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</si>
  <si>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</si>
  <si>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</si>
  <si>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</si>
  <si>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</si>
  <si>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</si>
  <si>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</si>
  <si>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</si>
  <si>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</si>
  <si>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</si>
  <si>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</si>
  <si>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</si>
  <si>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</si>
  <si>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</si>
  <si>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</si>
  <si>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</si>
  <si>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</si>
  <si>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</si>
  <si>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</si>
  <si>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</si>
  <si>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</si>
  <si>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</si>
  <si>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</si>
  <si>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</si>
  <si>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</si>
  <si>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</si>
  <si>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</si>
  <si>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</si>
  <si>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</si>
  <si>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</si>
  <si>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</si>
  <si>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</si>
  <si>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</si>
  <si>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</si>
  <si>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</si>
  <si>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</si>
  <si>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</si>
  <si>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</si>
  <si>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</si>
  <si>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</si>
  <si>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</si>
  <si>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</si>
  <si>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</si>
  <si>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</si>
  <si>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</si>
  <si>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</si>
  <si>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</si>
  <si>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</si>
  <si>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</si>
  <si>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</si>
  <si>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</si>
  <si>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</si>
  <si>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</si>
  <si>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</si>
  <si>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</si>
  <si>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</si>
  <si>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</si>
  <si>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</si>
  <si>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</si>
  <si>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</si>
  <si>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</si>
  <si>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</si>
  <si>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</si>
  <si>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</si>
  <si>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</si>
  <si>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</si>
  <si>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</si>
  <si>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</si>
  <si>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</si>
  <si>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</si>
  <si>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</si>
  <si>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</si>
  <si>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</si>
  <si>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</si>
  <si>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</si>
  <si>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</si>
  <si>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</si>
  <si>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</si>
  <si>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</si>
  <si>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</si>
  <si>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</si>
  <si>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</si>
  <si>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</si>
  <si>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</si>
  <si>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</si>
  <si>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</si>
  <si>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</si>
  <si>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</si>
  <si>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</si>
  <si>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</si>
  <si>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</si>
  <si>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</si>
  <si>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</si>
  <si>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</si>
  <si>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</si>
  <si>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</si>
  <si>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</si>
  <si>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</si>
  <si>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</si>
  <si>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</si>
  <si>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</si>
  <si>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</si>
  <si>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</si>
  <si>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</si>
  <si>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</si>
  <si>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</si>
  <si>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</si>
  <si>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</si>
  <si>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</si>
  <si>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</si>
  <si>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</si>
  <si>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</si>
  <si>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</si>
  <si>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</si>
  <si>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</si>
  <si>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</si>
  <si>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</si>
  <si>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</si>
  <si>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</si>
  <si>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</si>
  <si>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</si>
  <si>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</si>
  <si>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</si>
  <si>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</si>
  <si>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</si>
  <si>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</si>
  <si>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</si>
  <si>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</si>
  <si>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</si>
  <si>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</si>
  <si>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</si>
  <si>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</si>
  <si>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</si>
  <si>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</si>
  <si>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</si>
  <si>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</si>
  <si>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</si>
  <si>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</si>
  <si>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</si>
  <si>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</si>
  <si>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</si>
  <si>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</si>
  <si>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</si>
  <si>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</si>
  <si>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</si>
  <si>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</si>
  <si>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</si>
  <si>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</si>
  <si>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</si>
  <si>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</si>
  <si>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</si>
  <si>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</si>
  <si>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</si>
  <si>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</si>
  <si>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</si>
  <si>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</si>
  <si>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</si>
  <si>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</si>
  <si>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</si>
  <si>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</si>
  <si>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</si>
  <si>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</si>
  <si>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</si>
  <si>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</si>
  <si>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</si>
  <si>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</si>
  <si>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</si>
  <si>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</si>
  <si>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</si>
  <si>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</si>
  <si>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</si>
  <si>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</si>
  <si>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</si>
  <si>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</si>
  <si>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</si>
  <si>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</si>
  <si>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</si>
  <si>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</si>
  <si>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</si>
  <si>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</si>
  <si>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</si>
  <si>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</si>
  <si>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</si>
  <si>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</si>
  <si>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</si>
  <si>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</si>
  <si>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</si>
  <si>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</si>
  <si>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</si>
  <si>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</si>
  <si>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</si>
  <si>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</si>
  <si>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</si>
  <si>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</si>
  <si>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</si>
  <si>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</si>
  <si>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</si>
  <si>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</si>
  <si>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</si>
  <si>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</si>
  <si>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</si>
  <si>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</si>
  <si>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</si>
  <si>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</si>
  <si>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</si>
  <si>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</si>
  <si>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</si>
  <si>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</si>
  <si>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</si>
  <si>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</si>
  <si>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</si>
  <si>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</si>
  <si>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</si>
  <si>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</si>
  <si>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</si>
  <si>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</si>
  <si>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</si>
  <si>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</si>
  <si>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</si>
  <si>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</si>
  <si>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</si>
  <si>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</si>
  <si>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</si>
  <si>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</si>
  <si>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</si>
  <si>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</si>
  <si>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</si>
  <si>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</si>
  <si>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</si>
  <si>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</si>
  <si>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</si>
  <si>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</si>
  <si>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</si>
  <si>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</si>
  <si>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</si>
  <si>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</si>
  <si>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</si>
  <si>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</si>
  <si>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</si>
  <si>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</si>
  <si>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</si>
  <si>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</si>
  <si>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</si>
  <si>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</si>
  <si>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</si>
  <si>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</si>
  <si>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</si>
  <si>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</si>
  <si>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</si>
  <si>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</si>
  <si>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</si>
  <si>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</si>
  <si>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</si>
  <si>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</si>
  <si>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</si>
  <si>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</si>
  <si>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</si>
  <si>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</si>
  <si>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</si>
  <si>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</si>
  <si>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</si>
  <si>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</si>
  <si>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</si>
  <si>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</si>
  <si>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</si>
  <si>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</si>
  <si>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</si>
  <si>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</si>
  <si>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</si>
  <si>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</si>
  <si>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</si>
  <si>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</si>
  <si>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</si>
  <si>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</si>
  <si>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</si>
  <si>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</si>
  <si>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</si>
  <si>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</si>
  <si>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</si>
  <si>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</si>
  <si>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</si>
  <si>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</si>
  <si>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</si>
  <si>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</si>
  <si>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</si>
  <si>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</si>
  <si>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</si>
  <si>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</si>
  <si>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</si>
  <si>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</si>
  <si>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</si>
  <si>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</si>
  <si>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</si>
  <si>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</si>
  <si>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</si>
  <si>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</si>
  <si>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</si>
  <si>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</si>
  <si>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</si>
  <si>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</si>
  <si>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</si>
  <si>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</si>
  <si>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</si>
  <si>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</si>
  <si>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</si>
  <si>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</si>
  <si>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</si>
  <si>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</si>
  <si>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</si>
  <si>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</si>
  <si>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</si>
  <si>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</si>
  <si>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</si>
  <si>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</si>
  <si>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</si>
  <si>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</si>
  <si>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</si>
  <si>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</si>
  <si>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</si>
  <si>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</si>
  <si>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</si>
  <si>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</si>
  <si>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</si>
  <si>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</si>
  <si>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</si>
  <si>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</si>
  <si>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</si>
  <si>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</si>
  <si>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</si>
  <si>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</si>
  <si>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</si>
  <si>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</si>
  <si>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</si>
  <si>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</si>
  <si>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</si>
  <si>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</si>
  <si>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</si>
  <si>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</si>
  <si>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</si>
  <si>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</si>
  <si>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</si>
  <si>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</si>
  <si>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</si>
  <si>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</si>
  <si>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</si>
  <si>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</si>
  <si>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</si>
  <si>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</si>
  <si>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</si>
  <si>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</si>
  <si>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</si>
  <si>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</si>
  <si>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</si>
  <si>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</si>
  <si>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</si>
  <si>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</si>
  <si>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</si>
  <si>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</si>
  <si>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</si>
  <si>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</si>
  <si>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</si>
  <si>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</si>
  <si>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</si>
  <si>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</si>
  <si>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</si>
  <si>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</si>
  <si>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</si>
  <si>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</si>
  <si>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</si>
  <si>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</si>
  <si>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</si>
  <si>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</si>
  <si>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</si>
  <si>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</si>
  <si>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</si>
  <si>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</si>
  <si>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</si>
  <si>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</si>
  <si>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</si>
  <si>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</si>
  <si>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</si>
  <si>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</si>
  <si>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</si>
  <si>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</si>
  <si>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</si>
  <si>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</si>
  <si>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</si>
  <si>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</si>
  <si>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</si>
  <si>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</si>
  <si>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</si>
  <si>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</si>
  <si>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</si>
  <si>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</si>
  <si>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</si>
  <si>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</si>
  <si>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</si>
  <si>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</si>
  <si>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</si>
  <si>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</si>
  <si>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</si>
  <si>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</si>
  <si>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</si>
  <si>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</si>
  <si>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</si>
  <si>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</si>
  <si>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</si>
  <si>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</si>
  <si>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</si>
  <si>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</si>
  <si>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</si>
  <si>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</si>
  <si>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</si>
  <si>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</si>
  <si>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</si>
  <si>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</si>
  <si>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</si>
  <si>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</si>
  <si>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</si>
  <si>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</si>
  <si>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</si>
  <si>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</si>
  <si>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</si>
  <si>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</si>
  <si>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</si>
  <si>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</si>
  <si>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</si>
  <si>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</si>
  <si>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</si>
  <si>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</si>
  <si>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</si>
  <si>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</si>
  <si>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</si>
  <si>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</si>
  <si>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</si>
  <si>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</si>
  <si>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</si>
  <si>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</si>
  <si>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</si>
  <si>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</si>
  <si>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</si>
  <si>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</si>
  <si>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</si>
  <si>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</si>
  <si>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</si>
  <si>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</si>
  <si>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</si>
  <si>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</si>
  <si>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</si>
  <si>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</si>
  <si>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</si>
  <si>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</si>
  <si>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</si>
  <si>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</si>
  <si>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</si>
  <si>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</si>
  <si>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</si>
  <si>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</si>
  <si>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</si>
  <si>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</si>
  <si>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</si>
  <si>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</si>
  <si>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</si>
  <si>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</si>
  <si>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</si>
  <si>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</si>
  <si>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</si>
  <si>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</si>
  <si>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</si>
  <si>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</si>
  <si>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</si>
  <si>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</si>
  <si>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</si>
  <si>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</si>
  <si>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</si>
  <si>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</si>
  <si>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</si>
  <si>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</si>
  <si>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</si>
  <si>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</si>
  <si>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</si>
  <si>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</si>
  <si>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</si>
  <si>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</si>
  <si>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</si>
  <si>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</si>
  <si>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</si>
  <si>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</si>
  <si>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</si>
  <si>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</si>
  <si>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</si>
  <si>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</si>
  <si>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</si>
  <si>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</si>
  <si>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</si>
  <si>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</si>
  <si>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</si>
  <si>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</si>
  <si>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</si>
  <si>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</si>
  <si>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</si>
  <si>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</si>
  <si>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</si>
  <si>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</si>
  <si>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</si>
  <si>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</si>
  <si>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</si>
  <si>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</si>
  <si>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</si>
  <si>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</si>
  <si>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</si>
  <si>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</si>
  <si>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</si>
  <si>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</si>
  <si>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</si>
  <si>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</si>
  <si>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</si>
  <si>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</si>
  <si>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</si>
  <si>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</si>
  <si>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</si>
  <si>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</si>
  <si>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</si>
  <si>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</si>
  <si>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</si>
  <si>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</si>
  <si>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</si>
  <si>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</si>
  <si>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</si>
  <si>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</si>
  <si>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</si>
  <si>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</si>
  <si>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</si>
  <si>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</si>
  <si>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</si>
  <si>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</si>
  <si>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</si>
  <si>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</si>
  <si>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</si>
  <si>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</si>
  <si>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</si>
  <si>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</si>
  <si>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</si>
  <si>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</si>
  <si>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</si>
  <si>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</si>
  <si>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</si>
  <si>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</si>
  <si>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</si>
  <si>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</si>
  <si>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</si>
  <si>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</si>
  <si>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</si>
  <si>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</si>
  <si>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</si>
  <si>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</si>
  <si>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</si>
  <si>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</si>
  <si>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</si>
  <si>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</si>
  <si>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</si>
  <si>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</si>
  <si>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</si>
  <si>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</si>
  <si>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</si>
  <si>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</si>
  <si>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</si>
  <si>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</si>
  <si>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</si>
  <si>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</si>
  <si>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</si>
  <si>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</si>
  <si>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</si>
  <si>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</si>
  <si>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</si>
  <si>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</si>
  <si>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</si>
  <si>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</si>
  <si>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</si>
  <si>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</si>
  <si>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</si>
  <si>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</si>
  <si>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</si>
  <si>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</si>
  <si>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</si>
  <si>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</si>
  <si>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</si>
  <si>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</si>
  <si>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</si>
  <si>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</si>
  <si>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</si>
  <si>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</si>
  <si>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</si>
  <si>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</si>
  <si>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</si>
  <si>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</si>
  <si>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</si>
  <si>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</si>
  <si>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</si>
  <si>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</si>
  <si>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</si>
  <si>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</si>
  <si>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</si>
  <si>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</si>
  <si>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</si>
  <si>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</si>
  <si>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</si>
  <si>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</si>
  <si>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</si>
  <si>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</si>
  <si>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</si>
  <si>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</si>
  <si>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</si>
  <si>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</si>
  <si>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</si>
  <si>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</si>
  <si>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</si>
  <si>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</si>
  <si>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</si>
  <si>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</si>
  <si>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</si>
  <si>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</si>
  <si>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</si>
  <si>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</si>
  <si>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</si>
  <si>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</si>
  <si>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</si>
  <si>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</si>
  <si>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</si>
  <si>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</si>
  <si>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</si>
  <si>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</si>
  <si>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</si>
  <si>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</si>
  <si>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</si>
  <si>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</si>
  <si>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</si>
  <si>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</si>
  <si>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</si>
  <si>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</si>
  <si>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</si>
  <si>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</si>
  <si>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</si>
  <si>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</si>
  <si>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</si>
  <si>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</si>
  <si>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</si>
  <si>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</si>
  <si>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</si>
  <si>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</si>
  <si>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</si>
  <si>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</si>
  <si>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</si>
  <si>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</si>
  <si>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</si>
  <si>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</si>
  <si>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</si>
  <si>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</si>
  <si>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</si>
  <si>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</si>
  <si>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</si>
  <si>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</si>
  <si>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</si>
  <si>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</si>
  <si>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</si>
  <si>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</si>
  <si>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</si>
  <si>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</si>
  <si>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</si>
  <si>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</si>
  <si>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</si>
  <si>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</si>
  <si>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</si>
  <si>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</si>
  <si>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</si>
  <si>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</si>
  <si>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</si>
  <si>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</si>
  <si>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</si>
  <si>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</si>
  <si>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</si>
  <si>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</si>
  <si>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</si>
  <si>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</si>
  <si>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</si>
  <si>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</si>
  <si>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</si>
  <si>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</si>
  <si>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</si>
  <si>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</si>
  <si>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</si>
  <si>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</si>
  <si>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</si>
  <si>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</si>
  <si>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</si>
  <si>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</si>
  <si>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</si>
  <si>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</si>
  <si>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</si>
  <si>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</si>
  <si>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</si>
  <si>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</si>
  <si>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</si>
  <si>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</si>
  <si>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</si>
  <si>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</si>
  <si>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</si>
  <si>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</si>
  <si>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</si>
  <si>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</si>
  <si>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</si>
  <si>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</si>
  <si>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</si>
  <si>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</si>
  <si>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</si>
  <si>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</si>
  <si>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</si>
  <si>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</si>
  <si>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</si>
  <si>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</si>
  <si>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</si>
  <si>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</si>
  <si>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</si>
  <si>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</si>
  <si>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</si>
  <si>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</si>
  <si>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</si>
  <si>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</si>
  <si>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</si>
  <si>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</si>
  <si>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</si>
  <si>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</si>
  <si>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</si>
  <si>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</si>
  <si>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</si>
  <si>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</si>
  <si>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</si>
  <si>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</si>
  <si>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</si>
  <si>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</si>
  <si>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</si>
  <si>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</si>
  <si>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</si>
  <si>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</si>
  <si>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</si>
  <si>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</si>
  <si>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</si>
  <si>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</si>
  <si>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</si>
  <si>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</si>
  <si>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</si>
  <si>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</si>
  <si>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</si>
  <si>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</si>
  <si>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</si>
  <si>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</si>
  <si>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</si>
  <si>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</si>
  <si>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</si>
  <si>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</si>
  <si>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</si>
  <si>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</si>
  <si>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</si>
  <si>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</si>
  <si>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</si>
  <si>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</si>
  <si>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</si>
  <si>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</si>
  <si>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</si>
  <si>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</si>
  <si>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</si>
  <si>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</si>
  <si>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</si>
  <si>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</si>
  <si>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</si>
  <si>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</si>
  <si>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</si>
  <si>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</si>
  <si>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</si>
  <si>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</si>
  <si>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</si>
  <si>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</si>
  <si>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</si>
  <si>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</si>
  <si>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</si>
  <si>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</si>
  <si>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</si>
  <si>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</si>
  <si>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</si>
  <si>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</si>
  <si>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</si>
  <si>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</si>
  <si>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</si>
  <si>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</si>
  <si>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</si>
  <si>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</si>
  <si>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</si>
  <si>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</si>
  <si>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</si>
  <si>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</si>
  <si>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</si>
  <si>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</si>
  <si>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</si>
  <si>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</si>
  <si>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</si>
  <si>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</si>
  <si>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</si>
  <si>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</si>
  <si>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</si>
  <si>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</si>
  <si>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</si>
  <si>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</si>
  <si>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</si>
  <si>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</si>
  <si>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</si>
  <si>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</si>
  <si>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</si>
  <si>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</si>
  <si>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</si>
  <si>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</si>
  <si>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</si>
  <si>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</si>
  <si>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</si>
  <si>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</si>
  <si>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</si>
  <si>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</si>
  <si>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</si>
  <si>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</si>
  <si>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</si>
  <si>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</si>
  <si>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</si>
  <si>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</si>
  <si>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</si>
  <si>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</si>
  <si>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</si>
  <si>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</si>
  <si>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</si>
  <si>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</si>
  <si>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</si>
  <si>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</si>
  <si>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</si>
  <si>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</si>
  <si>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</si>
  <si>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</si>
  <si>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</si>
  <si>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</si>
  <si>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</si>
  <si>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</si>
  <si>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</si>
  <si>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</si>
  <si>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</si>
  <si>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</si>
  <si>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</si>
  <si>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</si>
  <si>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</si>
  <si>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</si>
  <si>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</si>
  <si>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</si>
  <si>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</si>
  <si>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</si>
  <si>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</si>
  <si>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</si>
  <si>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</si>
  <si>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</si>
  <si>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</si>
  <si>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</si>
  <si>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</si>
  <si>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</si>
  <si>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</si>
  <si>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</si>
  <si>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</si>
  <si>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</si>
  <si>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</si>
  <si>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</si>
  <si>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</si>
  <si>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</si>
  <si>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</si>
  <si>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</si>
  <si>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</si>
  <si>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</si>
  <si>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</si>
  <si>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</si>
  <si>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</si>
  <si>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</si>
  <si>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</si>
  <si>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</si>
  <si>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</si>
  <si>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</si>
  <si>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</si>
  <si>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</si>
  <si>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</si>
  <si>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</si>
  <si>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</si>
  <si>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</si>
  <si>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</si>
  <si>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</si>
  <si>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</si>
  <si>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</si>
  <si>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</si>
  <si>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</si>
  <si>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</si>
  <si>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</si>
  <si>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</si>
  <si>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</si>
  <si>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</si>
  <si>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</si>
  <si>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</si>
  <si>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</si>
  <si>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</si>
  <si>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</si>
  <si>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</si>
  <si>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</si>
  <si>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</si>
  <si>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</si>
  <si>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</si>
  <si>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</si>
  <si>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</si>
  <si>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</si>
  <si>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</si>
  <si>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</si>
  <si>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</si>
  <si>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</si>
  <si>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</si>
  <si>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</si>
  <si>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</si>
  <si>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</si>
  <si>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</si>
  <si>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</si>
  <si>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</si>
  <si>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</si>
  <si>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</si>
  <si>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</si>
  <si>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</si>
  <si>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</si>
  <si>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</si>
  <si>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</si>
  <si>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</si>
  <si>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</si>
  <si>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</si>
  <si>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</si>
  <si>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</si>
  <si>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</si>
  <si>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</si>
  <si>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</si>
  <si>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</si>
  <si>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</si>
  <si>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</si>
  <si>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</si>
  <si>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</si>
  <si>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</si>
  <si>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</si>
  <si>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</si>
  <si>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</si>
  <si>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</si>
  <si>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</si>
  <si>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</si>
  <si>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</si>
  <si>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</si>
  <si>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</si>
  <si>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</si>
  <si>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</si>
  <si>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</si>
  <si>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</si>
  <si>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</si>
  <si>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</si>
  <si>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</si>
  <si>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</si>
  <si>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</si>
  <si>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</si>
  <si>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</si>
  <si>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</si>
  <si>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</si>
  <si>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</si>
  <si>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</si>
  <si>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</si>
  <si>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</si>
  <si>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</si>
  <si>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</si>
  <si>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</si>
  <si>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</si>
  <si>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</si>
  <si>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</si>
  <si>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</si>
  <si>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</si>
  <si>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</si>
  <si>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</si>
  <si>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</si>
  <si>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</si>
  <si>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</si>
  <si>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</si>
  <si>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</si>
  <si>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</si>
  <si>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</si>
  <si>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</si>
  <si>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</si>
  <si>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</si>
  <si>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</si>
  <si>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</si>
  <si>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</si>
  <si>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</si>
  <si>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</si>
  <si>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</si>
  <si>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</si>
  <si>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</si>
  <si>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</si>
  <si>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</si>
  <si>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</si>
  <si>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</si>
  <si>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</si>
  <si>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</si>
  <si>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</si>
  <si>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</si>
  <si>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</si>
  <si>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</si>
  <si>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</si>
  <si>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</si>
  <si>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</si>
  <si>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</si>
  <si>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</si>
  <si>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</si>
  <si>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</si>
  <si>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</si>
  <si>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</si>
  <si>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</si>
  <si>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</si>
  <si>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</si>
  <si>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</si>
  <si>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</si>
  <si>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</si>
  <si>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</si>
  <si>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</si>
  <si>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</si>
  <si>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</si>
  <si>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</si>
  <si>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</si>
  <si>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</si>
  <si>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</si>
  <si>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</si>
  <si>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</si>
  <si>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</si>
  <si>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</si>
  <si>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</si>
  <si>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</si>
  <si>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</si>
  <si>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</si>
  <si>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</si>
  <si>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</si>
  <si>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</si>
  <si>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</si>
  <si>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</si>
  <si>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</si>
  <si>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</si>
  <si>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</si>
  <si>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</si>
  <si>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</si>
  <si>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</si>
  <si>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</si>
  <si>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</si>
  <si>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</si>
  <si>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</si>
  <si>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</si>
  <si>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</si>
  <si>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</si>
  <si>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</si>
  <si>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</si>
  <si>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</si>
  <si>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</si>
  <si>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</si>
  <si>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</si>
  <si>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</si>
  <si>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</si>
  <si>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</si>
  <si>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</si>
  <si>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</si>
  <si>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</si>
  <si>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</si>
  <si>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</si>
  <si>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</si>
  <si>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</si>
  <si>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</si>
  <si>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</si>
  <si>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</si>
  <si>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</si>
  <si>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</si>
  <si>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</si>
  <si>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</si>
  <si>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</si>
  <si>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</si>
  <si>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</si>
  <si>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</si>
  <si>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</si>
  <si>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</si>
  <si>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</si>
  <si>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</si>
  <si>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</si>
  <si>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</si>
  <si>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</si>
  <si>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</si>
  <si>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</si>
  <si>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</si>
  <si>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</si>
  <si>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</si>
  <si>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</si>
  <si>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</si>
  <si>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</si>
  <si>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</si>
  <si>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</si>
  <si>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</si>
  <si>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</si>
  <si>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</si>
  <si>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</si>
  <si>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</si>
  <si>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</si>
  <si>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</si>
  <si>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</si>
  <si>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</si>
  <si>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</si>
  <si>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</si>
  <si>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</si>
  <si>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</si>
  <si>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</si>
  <si>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</si>
  <si>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</si>
  <si>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</si>
  <si>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</si>
  <si>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</si>
  <si>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</si>
  <si>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</si>
  <si>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</si>
  <si>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</si>
  <si>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</si>
  <si>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</si>
  <si>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</si>
  <si>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</si>
  <si>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</si>
  <si>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</si>
  <si>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</si>
  <si>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</si>
  <si>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</si>
  <si>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</si>
  <si>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</si>
  <si>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</si>
  <si>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</si>
  <si>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</si>
  <si>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</si>
  <si>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</si>
  <si>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</si>
  <si>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</si>
  <si>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</si>
  <si>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</si>
  <si>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</si>
  <si>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</si>
  <si>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</si>
  <si>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</si>
  <si>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</si>
  <si>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</si>
  <si>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</si>
  <si>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</si>
  <si>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</si>
  <si>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</si>
  <si>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</si>
  <si>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</si>
  <si>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</si>
  <si>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</si>
  <si>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</si>
  <si>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</si>
  <si>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</si>
  <si>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</si>
  <si>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</si>
  <si>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</si>
  <si>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</si>
  <si>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</si>
  <si>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</si>
  <si>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</si>
  <si>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</si>
  <si>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</si>
  <si>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</si>
  <si>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</si>
  <si>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</si>
  <si>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</si>
  <si>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</si>
  <si>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</si>
  <si>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</si>
  <si>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</si>
  <si>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</si>
  <si>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</si>
  <si>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</si>
  <si>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</si>
  <si>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</si>
  <si>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</si>
  <si>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</si>
  <si>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</si>
  <si>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</si>
  <si>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</si>
  <si>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</si>
  <si>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</si>
  <si>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</si>
  <si>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</si>
  <si>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</si>
  <si>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</si>
  <si>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</si>
  <si>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</si>
  <si>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</si>
  <si>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</si>
  <si>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</si>
  <si>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</si>
  <si>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</si>
  <si>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</si>
  <si>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</si>
  <si>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</si>
  <si>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</si>
  <si>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</si>
  <si>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</si>
  <si>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</si>
  <si>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</si>
  <si>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</si>
  <si>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</si>
  <si>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</si>
  <si>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</si>
  <si>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</si>
  <si>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</si>
  <si>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</si>
  <si>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</si>
  <si>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</si>
  <si>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</si>
  <si>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</si>
  <si>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</si>
  <si>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</si>
  <si>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</si>
  <si>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</si>
  <si>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</si>
  <si>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</si>
  <si>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</si>
  <si>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</si>
  <si>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</si>
  <si>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</si>
  <si>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</si>
  <si>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</si>
  <si>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</si>
  <si>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</si>
  <si>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</si>
  <si>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</si>
  <si>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</si>
  <si>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</si>
  <si>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</si>
  <si>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</si>
  <si>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</si>
  <si>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</si>
  <si>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</si>
  <si>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</si>
  <si>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</si>
  <si>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</si>
  <si>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</si>
  <si>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</si>
  <si>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</si>
  <si>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</si>
  <si>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</si>
  <si>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</si>
  <si>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</si>
  <si>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</si>
  <si>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</si>
  <si>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</si>
  <si>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</si>
  <si>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</si>
  <si>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</si>
  <si>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</si>
  <si>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</si>
  <si>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</si>
  <si>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</si>
  <si>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</si>
  <si>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</si>
  <si>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</si>
  <si>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</si>
  <si>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</si>
  <si>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</si>
  <si>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</si>
  <si>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</si>
  <si>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</si>
  <si>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</si>
  <si>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</si>
  <si>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</si>
  <si>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</si>
  <si>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</si>
  <si>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</si>
  <si>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</si>
  <si>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</si>
  <si>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</si>
  <si>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</si>
  <si>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29,579.41   usd    tc   21.00    PAGO A TYSON FRESH MEATS. INC   90973    FACTURA  60207      VALOR FACTURA      29,579.41   usd   </t>
  </si>
  <si>
    <t xml:space="preserve">Compra de  29,903.03   usd    tc   21.730    PAGO A TYSON FRESH MEATS. INC   63700    FACTURA  672671      VALOR FACTURA      29,903.03   usd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</si>
</sst>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9999FF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8" t="s">
        <v>8</v>
      </c>
      <c r="G1" s="40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4">
        <f>SUM(J3:J180)</f>
        <v>2999.9999999999864</v>
      </c>
      <c r="J181" s="405"/>
      <c r="K181"/>
    </row>
    <row r="182" spans="1:11" ht="15.75" thickBot="1" x14ac:dyDescent="0.3">
      <c r="I182" s="406"/>
      <c r="J182" s="40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8" t="s">
        <v>181</v>
      </c>
      <c r="G1" s="408"/>
      <c r="H1" s="408"/>
      <c r="I1" s="40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4">
        <f>SUM(J3:J414)</f>
        <v>34203.089999999982</v>
      </c>
      <c r="J415" s="405"/>
      <c r="K415"/>
    </row>
    <row r="416" spans="2:11" ht="15.75" thickBot="1" x14ac:dyDescent="0.3">
      <c r="I416" s="406"/>
      <c r="J416" s="40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8" t="s">
        <v>628</v>
      </c>
      <c r="F1" s="408"/>
      <c r="G1" s="408"/>
      <c r="H1" s="40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1" t="s">
        <v>638</v>
      </c>
      <c r="G551" s="412"/>
      <c r="H551" s="409">
        <f>SUM(I3:I550)</f>
        <v>-1923.8799999999865</v>
      </c>
      <c r="I551" s="405"/>
    </row>
    <row r="552" spans="1:11" ht="15.75" customHeight="1" thickBot="1" x14ac:dyDescent="0.3">
      <c r="A552" s="2"/>
      <c r="D552" s="42"/>
      <c r="E552" s="51"/>
      <c r="F552" s="413"/>
      <c r="G552" s="414"/>
      <c r="H552" s="410"/>
      <c r="I552" s="40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41"/>
  <sheetViews>
    <sheetView topLeftCell="A717" zoomScale="115" zoomScaleNormal="115" workbookViewId="0">
      <selection activeCell="B718" sqref="B71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5" t="s">
        <v>1315</v>
      </c>
      <c r="F1" s="415"/>
      <c r="G1" s="415"/>
      <c r="H1" s="415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3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3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x14ac:dyDescent="0.25">
      <c r="A723" s="323"/>
      <c r="B723" s="27"/>
      <c r="D723" s="42"/>
      <c r="E723" s="51"/>
      <c r="F723" s="16"/>
      <c r="G723" s="9"/>
      <c r="H723" s="9"/>
      <c r="I723" s="11">
        <f t="shared" si="27"/>
        <v>0</v>
      </c>
      <c r="J723" s="128">
        <f t="shared" si="26"/>
        <v>5003.8800000000083</v>
      </c>
    </row>
    <row r="724" spans="1:10" x14ac:dyDescent="0.25">
      <c r="A724" s="323"/>
      <c r="B724" s="27"/>
      <c r="D724" s="42"/>
      <c r="E724" s="51"/>
      <c r="F724" s="16"/>
      <c r="G724" s="9"/>
      <c r="H724" s="9"/>
      <c r="I724" s="11">
        <f t="shared" si="27"/>
        <v>0</v>
      </c>
      <c r="J724" s="128">
        <f t="shared" si="26"/>
        <v>5003.8800000000083</v>
      </c>
    </row>
    <row r="725" spans="1:10" x14ac:dyDescent="0.25">
      <c r="A725" s="323"/>
      <c r="B725" s="27"/>
      <c r="D725" s="42"/>
      <c r="E725" s="51"/>
      <c r="F725" s="16"/>
      <c r="G725" s="9"/>
      <c r="H725" s="9"/>
      <c r="I725" s="11">
        <f t="shared" si="27"/>
        <v>0</v>
      </c>
      <c r="J725" s="128">
        <f t="shared" si="26"/>
        <v>5003.8800000000083</v>
      </c>
    </row>
    <row r="726" spans="1:10" x14ac:dyDescent="0.25">
      <c r="A726" s="323"/>
      <c r="B726" s="27"/>
      <c r="D726" s="42"/>
      <c r="E726" s="51"/>
      <c r="F726" s="16"/>
      <c r="G726" s="9"/>
      <c r="H726" s="9"/>
      <c r="I726" s="11">
        <f t="shared" si="27"/>
        <v>0</v>
      </c>
      <c r="J726" s="128">
        <f t="shared" si="26"/>
        <v>5003.8800000000083</v>
      </c>
    </row>
    <row r="727" spans="1:10" x14ac:dyDescent="0.25">
      <c r="A727" s="323"/>
      <c r="B727" s="27"/>
      <c r="D727" s="42"/>
      <c r="E727" s="51"/>
      <c r="F727" s="16"/>
      <c r="G727" s="9"/>
      <c r="H727" s="9"/>
      <c r="I727" s="11">
        <f t="shared" si="27"/>
        <v>0</v>
      </c>
      <c r="J727" s="128">
        <f t="shared" si="26"/>
        <v>5003.8800000000083</v>
      </c>
    </row>
    <row r="728" spans="1:10" x14ac:dyDescent="0.25">
      <c r="A728" s="323"/>
      <c r="B728" s="27"/>
      <c r="D728" s="42"/>
      <c r="E728" s="51"/>
      <c r="F728" s="16"/>
      <c r="G728" s="9"/>
      <c r="H728" s="9"/>
      <c r="I728" s="11">
        <f t="shared" si="27"/>
        <v>0</v>
      </c>
      <c r="J728" s="128">
        <f t="shared" si="26"/>
        <v>5003.8800000000083</v>
      </c>
    </row>
    <row r="729" spans="1:10" x14ac:dyDescent="0.25">
      <c r="A729" s="323"/>
      <c r="B729" s="27"/>
      <c r="D729" s="42"/>
      <c r="E729" s="51"/>
      <c r="F729" s="16"/>
      <c r="G729" s="9"/>
      <c r="H729" s="9"/>
      <c r="I729" s="11">
        <f t="shared" si="27"/>
        <v>0</v>
      </c>
      <c r="J729" s="128">
        <f t="shared" si="26"/>
        <v>5003.8800000000083</v>
      </c>
    </row>
    <row r="730" spans="1:10" x14ac:dyDescent="0.25">
      <c r="A730" s="323"/>
      <c r="B730" s="27"/>
      <c r="D730" s="42"/>
      <c r="E730" s="51"/>
      <c r="F730" s="16"/>
      <c r="G730" s="9"/>
      <c r="H730" s="9"/>
      <c r="I730" s="11">
        <f t="shared" si="27"/>
        <v>0</v>
      </c>
      <c r="J730" s="128">
        <f t="shared" si="26"/>
        <v>5003.8800000000083</v>
      </c>
    </row>
    <row r="731" spans="1:10" x14ac:dyDescent="0.25">
      <c r="A731" s="323"/>
      <c r="B731" s="27"/>
      <c r="D731" s="42"/>
      <c r="E731" s="51"/>
      <c r="F731" s="16"/>
      <c r="G731" s="9"/>
      <c r="H731" s="9"/>
      <c r="I731" s="11">
        <f t="shared" si="27"/>
        <v>0</v>
      </c>
      <c r="J731" s="128">
        <f t="shared" si="26"/>
        <v>5003.8800000000083</v>
      </c>
    </row>
    <row r="732" spans="1:10" x14ac:dyDescent="0.25">
      <c r="A732" s="323"/>
      <c r="B732" s="27"/>
      <c r="D732" s="42"/>
      <c r="E732" s="51"/>
      <c r="F732" s="16"/>
      <c r="G732" s="9"/>
      <c r="H732" s="9"/>
      <c r="I732" s="11">
        <f t="shared" si="27"/>
        <v>0</v>
      </c>
      <c r="J732" s="128">
        <f t="shared" si="26"/>
        <v>5003.8800000000083</v>
      </c>
    </row>
    <row r="733" spans="1:10" x14ac:dyDescent="0.25">
      <c r="A733" s="323"/>
      <c r="B733" s="27"/>
      <c r="D733" s="42"/>
      <c r="E733" s="51"/>
      <c r="F733" s="16"/>
      <c r="G733" s="9"/>
      <c r="H733" s="9"/>
      <c r="I733" s="11">
        <f t="shared" si="27"/>
        <v>0</v>
      </c>
      <c r="J733" s="128">
        <f t="shared" si="26"/>
        <v>5003.8800000000083</v>
      </c>
    </row>
    <row r="734" spans="1:10" x14ac:dyDescent="0.25">
      <c r="A734" s="323"/>
      <c r="B734" s="27"/>
      <c r="D734" s="42"/>
      <c r="E734" s="51"/>
      <c r="F734" s="16"/>
      <c r="G734" s="9"/>
      <c r="H734" s="9"/>
      <c r="I734" s="11">
        <f t="shared" si="27"/>
        <v>0</v>
      </c>
      <c r="J734" s="128">
        <f t="shared" si="26"/>
        <v>5003.8800000000083</v>
      </c>
    </row>
    <row r="735" spans="1:10" x14ac:dyDescent="0.25">
      <c r="A735" s="323"/>
      <c r="B735" s="27"/>
      <c r="D735" s="42"/>
      <c r="E735" s="51"/>
      <c r="F735" s="16"/>
      <c r="G735" s="9"/>
      <c r="H735" s="9"/>
      <c r="I735" s="11">
        <f t="shared" si="27"/>
        <v>0</v>
      </c>
      <c r="J735" s="128">
        <f t="shared" si="26"/>
        <v>5003.8800000000083</v>
      </c>
    </row>
    <row r="736" spans="1:10" x14ac:dyDescent="0.25">
      <c r="A736" s="323"/>
      <c r="B736" s="27"/>
      <c r="D736" s="42"/>
      <c r="E736" s="51"/>
      <c r="F736" s="16"/>
      <c r="G736" s="9"/>
      <c r="H736" s="9"/>
      <c r="I736" s="11">
        <f t="shared" si="27"/>
        <v>0</v>
      </c>
      <c r="J736" s="128">
        <f>J699+I736</f>
        <v>5705.3300000000127</v>
      </c>
    </row>
    <row r="737" spans="1:10" ht="16.5" thickBot="1" x14ac:dyDescent="0.3">
      <c r="A737" s="323"/>
      <c r="B737" s="48"/>
      <c r="D737" s="42"/>
      <c r="E737" s="51"/>
      <c r="F737" s="17"/>
      <c r="G737" s="9"/>
      <c r="H737" s="9"/>
      <c r="I737" s="11">
        <f t="shared" si="27"/>
        <v>0</v>
      </c>
      <c r="J737" s="128">
        <f t="shared" si="26"/>
        <v>5705.3300000000127</v>
      </c>
    </row>
    <row r="738" spans="1:10" ht="16.5" thickBot="1" x14ac:dyDescent="0.3">
      <c r="A738" s="323"/>
      <c r="D738" s="42"/>
      <c r="E738" s="51"/>
      <c r="F738" s="10"/>
      <c r="G738" s="9"/>
      <c r="H738" s="9"/>
      <c r="I738" s="11">
        <f t="shared" ref="I738" si="29">H738-G738</f>
        <v>0</v>
      </c>
    </row>
    <row r="739" spans="1:10" x14ac:dyDescent="0.25">
      <c r="A739" s="323"/>
      <c r="D739" s="42"/>
      <c r="E739" s="51"/>
      <c r="F739" s="411" t="s">
        <v>638</v>
      </c>
      <c r="G739" s="412"/>
      <c r="H739" s="409">
        <f>SUM(I3:I738)</f>
        <v>4449.1800000000076</v>
      </c>
      <c r="I739" s="405"/>
    </row>
    <row r="740" spans="1:10" ht="16.5" thickBot="1" x14ac:dyDescent="0.3">
      <c r="A740" s="323"/>
      <c r="D740" s="42"/>
      <c r="E740" s="51"/>
      <c r="F740" s="413"/>
      <c r="G740" s="414"/>
      <c r="H740" s="410"/>
      <c r="I740" s="407"/>
    </row>
    <row r="741" spans="1:10" x14ac:dyDescent="0.25">
      <c r="A741" s="323"/>
      <c r="D741" s="42"/>
      <c r="E741" s="51"/>
      <c r="F741" s="10"/>
      <c r="G741" s="9"/>
      <c r="H741" s="9"/>
      <c r="I741" s="9"/>
    </row>
  </sheetData>
  <sortState ref="A660:D661">
    <sortCondition ref="D660:D661"/>
  </sortState>
  <mergeCells count="3">
    <mergeCell ref="E1:H1"/>
    <mergeCell ref="F739:G740"/>
    <mergeCell ref="H739:I74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80" zoomScale="130" zoomScaleNormal="130" workbookViewId="0">
      <pane xSplit="1" topLeftCell="B1" activePane="topRight" state="frozen"/>
      <selection activeCell="A182" sqref="A182"/>
      <selection pane="topRight" activeCell="B381" sqref="B38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6" t="s">
        <v>1315</v>
      </c>
      <c r="F1" s="416"/>
      <c r="G1" s="416"/>
      <c r="H1" s="416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7" t="s">
        <v>2836</v>
      </c>
      <c r="L289" s="418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9"/>
      <c r="L290" s="420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3561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-103.90400000003956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-103.90400000003956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-103.90400000003956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-103.90400000003956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-103.90400000003956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-103.90400000003956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-103.90400000003956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-103.90400000003956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-103.90400000003956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-103.90400000003956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-103.90400000003956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-103.90400000003956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-103.90400000003956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-103.90400000003956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-103.90400000003956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-103.90400000003956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-103.90400000003956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-103.90400000003956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-103.90400000003956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-103.90400000003956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-103.90400000003956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-103.90400000003956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-103.90400000003956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-103.90400000003956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-103.90400000003956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-103.90400000003956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-103.90400000003956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-103.90400000003956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-103.90400000003956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-103.90400000003956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-103.90400000003956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-103.90400000003956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-103.90400000003956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-103.90400000003956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-103.90400000003956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-103.90400000003956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-103.90400000003956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-103.90400000003956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-103.90400000003956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-103.90400000003956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-103.90400000003956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-103.90400000003956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-103.90400000003956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-103.90400000003956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-103.90400000003956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-103.90400000003956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-103.90400000003956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-103.90400000003956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-103.90400000003956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-103.90400000003956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-103.90400000003956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-103.90400000003956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-103.90400000003956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-103.90400000003956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-103.90400000003956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-103.90400000003956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-103.90400000003956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-103.90400000003956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-103.90400000003956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-103.90400000003956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-103.90400000003956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-103.90400000003956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-103.90400000003956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-103.90400000003956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-103.90400000003956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-103.90400000003956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-103.90400000003956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-103.90400000003956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-103.90400000003956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-103.90400000003956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-103.90400000003956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-103.90400000003956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-103.90400000003956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-103.90400000003956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-103.90400000003956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-103.90400000003956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-103.90400000003956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-103.90400000003956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-103.90400000003956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-103.90400000003956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-103.90400000003956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-103.90400000003956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-103.90400000003956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-103.90400000003956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-103.90400000003956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-103.90400000003956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-103.90400000003956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-103.90400000003956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-103.90400000003956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-103.90400000003956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-103.90400000003956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-103.90400000003956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-103.90400000003956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-103.90400000003956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-103.90400000003956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-103.90400000003956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-103.90400000003956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-103.90400000003956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-103.90400000003956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-103.90400000003956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-103.90400000003956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-103.90400000003956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-103.90400000003956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-103.90400000003956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-103.90400000003956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-103.90400000003956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-103.90400000003956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-103.90400000003956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-103.90400000003956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-103.90400000003956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-103.90400000003956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-103.90400000003956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-103.90400000003956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-103.90400000003956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-103.90400000003956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-103.90400000003956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-103.90400000003956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-103.90400000003956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-103.90400000003956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-103.90400000003956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-103.90400000003956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-103.90400000003956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-103.90400000003956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-103.90400000003956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-103.90400000003956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-103.90400000003956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-103.90400000003956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-103.90400000003956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-103.90400000003956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-103.90400000003956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-103.90400000003956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-103.90400000003956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-103.90400000003956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-103.90400000003956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-103.90400000003956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-103.90400000003956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-103.90400000003956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-103.90400000003956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-103.90400000003956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-103.90400000003956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-103.90400000003956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-103.90400000003956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-103.90400000003956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-103.90400000003956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-103.90400000003956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-103.90400000003956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-103.90400000003956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-103.90400000003956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-103.90400000003956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-103.90400000003956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-103.90400000003956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-103.90400000003956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-103.90400000003956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-103.90400000003956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-103.90400000003956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-103.90400000003956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-103.90400000003956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-103.90400000003956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-103.90400000003956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-103.90400000003956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-103.90400000003956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-103.90400000003956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-103.90400000003956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-103.90400000003956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-103.90400000003956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-103.90400000003956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-103.90400000003956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-103.90400000003956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-103.90400000003956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-103.90400000003956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-103.90400000003956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-103.90400000003956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-103.90400000003956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-103.90400000003956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-103.90400000003956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-103.90400000003956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-103.90400000003956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-103.90400000003956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-103.90400000003956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-103.90400000003956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-103.90400000003956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-103.90400000003956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-103.90400000003956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-103.90400000003956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-103.90400000003956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-103.90400000003956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-103.90400000003956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-103.90400000003956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-103.90400000003956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-103.90400000003956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-103.90400000003956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1" t="s">
        <v>638</v>
      </c>
      <c r="G580" s="412"/>
      <c r="H580" s="409">
        <f>SUM(I3:I579)</f>
        <v>-103.90400000003956</v>
      </c>
      <c r="I580" s="405"/>
    </row>
    <row r="581" spans="1:9" ht="15.75" thickBot="1" x14ac:dyDescent="0.3">
      <c r="A581" s="331"/>
      <c r="D581" s="69"/>
      <c r="E581" s="51"/>
      <c r="F581" s="413"/>
      <c r="G581" s="414"/>
      <c r="H581" s="410"/>
      <c r="I581" s="407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1" t="s">
        <v>2318</v>
      </c>
      <c r="F1" s="421"/>
      <c r="G1" s="421"/>
      <c r="H1" s="42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2021-12-02T21:53:47Z</dcterms:modified>
</cp:coreProperties>
</file>