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5" i="6" l="1"/>
  <c r="N75" i="5" l="1"/>
  <c r="J75" i="5"/>
  <c r="N74" i="5"/>
  <c r="J74" i="5"/>
  <c r="V278" i="6" l="1"/>
  <c r="S278" i="6"/>
  <c r="Q278" i="6"/>
  <c r="L278" i="6"/>
  <c r="N277" i="6"/>
  <c r="E277" i="6"/>
  <c r="N276" i="6"/>
  <c r="E276" i="6"/>
  <c r="N275" i="6"/>
  <c r="E275" i="6"/>
  <c r="I274" i="6"/>
  <c r="N274" i="6" s="1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4" i="6"/>
  <c r="J4" i="6"/>
  <c r="E4" i="6"/>
  <c r="N6" i="6"/>
  <c r="E6" i="6"/>
  <c r="N5" i="6"/>
  <c r="E5" i="6"/>
  <c r="N278" i="6" l="1"/>
  <c r="N281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<sst xmlns="http://schemas.openxmlformats.org/spreadsheetml/2006/main" count="875" uniqueCount="354">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</sst>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30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71"/>
      <c r="M90" s="57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71"/>
      <c r="M91" s="57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73"/>
      <c r="P97" s="57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74"/>
      <c r="P98" s="57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62" t="s">
        <v>27</v>
      </c>
      <c r="G262" s="562"/>
      <c r="H262" s="56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56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19" t="s">
        <v>43</v>
      </c>
      <c r="B59" s="418" t="s">
        <v>23</v>
      </c>
      <c r="C59" s="621" t="s">
        <v>144</v>
      </c>
      <c r="D59" s="409"/>
      <c r="E59" s="56"/>
      <c r="F59" s="410">
        <v>1649.6</v>
      </c>
      <c r="G59" s="623">
        <v>44981</v>
      </c>
      <c r="H59" s="62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27" t="s">
        <v>21</v>
      </c>
      <c r="P59" s="61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20"/>
      <c r="B60" s="418" t="s">
        <v>146</v>
      </c>
      <c r="C60" s="622"/>
      <c r="D60" s="409"/>
      <c r="E60" s="56"/>
      <c r="F60" s="410">
        <v>83</v>
      </c>
      <c r="G60" s="624"/>
      <c r="H60" s="62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28"/>
      <c r="P60" s="61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77" t="s">
        <v>82</v>
      </c>
      <c r="B66" s="167" t="s">
        <v>109</v>
      </c>
      <c r="C66" s="173"/>
      <c r="D66" s="174"/>
      <c r="E66" s="56"/>
      <c r="F66" s="155">
        <v>1224</v>
      </c>
      <c r="G66" s="579">
        <v>44973</v>
      </c>
      <c r="H66" s="58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83" t="s">
        <v>21</v>
      </c>
      <c r="P66" s="58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78"/>
      <c r="B67" s="167" t="s">
        <v>24</v>
      </c>
      <c r="C67" s="170"/>
      <c r="D67" s="174"/>
      <c r="E67" s="56"/>
      <c r="F67" s="155">
        <v>902.95899999999995</v>
      </c>
      <c r="G67" s="580"/>
      <c r="H67" s="58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84"/>
      <c r="P67" s="58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07" t="s">
        <v>82</v>
      </c>
      <c r="B69" s="400" t="s">
        <v>128</v>
      </c>
      <c r="C69" s="609" t="s">
        <v>129</v>
      </c>
      <c r="D69" s="409"/>
      <c r="E69" s="56"/>
      <c r="F69" s="410">
        <v>80.7</v>
      </c>
      <c r="G69" s="613">
        <v>44979</v>
      </c>
      <c r="H69" s="61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15" t="s">
        <v>127</v>
      </c>
      <c r="P69" s="60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08"/>
      <c r="B70" s="408" t="s">
        <v>131</v>
      </c>
      <c r="C70" s="610"/>
      <c r="D70" s="409"/>
      <c r="E70" s="56"/>
      <c r="F70" s="410">
        <v>151.4</v>
      </c>
      <c r="G70" s="614"/>
      <c r="H70" s="61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16"/>
      <c r="P70" s="606"/>
      <c r="Q70" s="166"/>
      <c r="R70" s="125"/>
      <c r="S70" s="176"/>
      <c r="T70" s="177"/>
      <c r="U70" s="49"/>
      <c r="V70" s="50"/>
    </row>
    <row r="71" spans="1:22" ht="17.25" x14ac:dyDescent="0.3">
      <c r="A71" s="595" t="s">
        <v>82</v>
      </c>
      <c r="B71" s="400" t="s">
        <v>122</v>
      </c>
      <c r="C71" s="593" t="s">
        <v>123</v>
      </c>
      <c r="D71" s="398"/>
      <c r="E71" s="56"/>
      <c r="F71" s="155">
        <v>130.16</v>
      </c>
      <c r="G71" s="598">
        <v>44982</v>
      </c>
      <c r="H71" s="60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89" t="s">
        <v>127</v>
      </c>
      <c r="P71" s="59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95"/>
      <c r="B72" s="400" t="s">
        <v>125</v>
      </c>
      <c r="C72" s="597"/>
      <c r="D72" s="398"/>
      <c r="E72" s="56"/>
      <c r="F72" s="155">
        <v>89.64</v>
      </c>
      <c r="G72" s="598"/>
      <c r="H72" s="60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03"/>
      <c r="P72" s="604"/>
      <c r="Q72" s="166"/>
      <c r="R72" s="125"/>
      <c r="S72" s="176"/>
      <c r="T72" s="177"/>
      <c r="U72" s="49"/>
      <c r="V72" s="50"/>
    </row>
    <row r="73" spans="1:22" ht="18" thickBot="1" x14ac:dyDescent="0.35">
      <c r="A73" s="596"/>
      <c r="B73" s="400" t="s">
        <v>126</v>
      </c>
      <c r="C73" s="594"/>
      <c r="D73" s="398"/>
      <c r="E73" s="56"/>
      <c r="F73" s="155">
        <v>152.78</v>
      </c>
      <c r="G73" s="599"/>
      <c r="H73" s="60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90"/>
      <c r="P73" s="59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77" t="s">
        <v>82</v>
      </c>
      <c r="B80" s="397" t="s">
        <v>118</v>
      </c>
      <c r="C80" s="593" t="s">
        <v>121</v>
      </c>
      <c r="D80" s="398"/>
      <c r="E80" s="56"/>
      <c r="F80" s="155">
        <v>108.66</v>
      </c>
      <c r="G80" s="156">
        <v>44985</v>
      </c>
      <c r="H80" s="58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89" t="s">
        <v>120</v>
      </c>
      <c r="P80" s="59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78"/>
      <c r="B81" s="397" t="s">
        <v>119</v>
      </c>
      <c r="C81" s="594"/>
      <c r="D81" s="398"/>
      <c r="E81" s="56"/>
      <c r="F81" s="155">
        <v>76.94</v>
      </c>
      <c r="G81" s="156">
        <v>44985</v>
      </c>
      <c r="H81" s="58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90"/>
      <c r="P81" s="59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71"/>
      <c r="M99" s="57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71"/>
      <c r="M100" s="57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3"/>
      <c r="P106" s="57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74"/>
      <c r="P107" s="57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62" t="s">
        <v>27</v>
      </c>
      <c r="G271" s="562"/>
      <c r="H271" s="56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92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77" t="s">
        <v>147</v>
      </c>
      <c r="B83" s="397" t="s">
        <v>179</v>
      </c>
      <c r="C83" s="593" t="s">
        <v>193</v>
      </c>
      <c r="D83" s="431"/>
      <c r="E83" s="56"/>
      <c r="F83" s="410">
        <v>27.48</v>
      </c>
      <c r="G83" s="623">
        <v>45014</v>
      </c>
      <c r="H83" s="629" t="s">
        <v>180</v>
      </c>
      <c r="I83" s="155">
        <v>27.48</v>
      </c>
      <c r="J83" s="39">
        <f t="shared" si="1"/>
        <v>0</v>
      </c>
      <c r="K83" s="40">
        <v>70</v>
      </c>
      <c r="L83" s="633" t="s">
        <v>194</v>
      </c>
      <c r="M83" s="61"/>
      <c r="N83" s="42">
        <f t="shared" si="2"/>
        <v>1923.6000000000001</v>
      </c>
      <c r="O83" s="573" t="s">
        <v>21</v>
      </c>
      <c r="P83" s="63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78"/>
      <c r="B84" s="430" t="s">
        <v>181</v>
      </c>
      <c r="C84" s="594"/>
      <c r="D84" s="431"/>
      <c r="E84" s="56"/>
      <c r="F84" s="410">
        <v>142.5</v>
      </c>
      <c r="G84" s="624"/>
      <c r="H84" s="630"/>
      <c r="I84" s="155">
        <v>142.5771</v>
      </c>
      <c r="J84" s="39">
        <f t="shared" si="1"/>
        <v>7.7100000000001501E-2</v>
      </c>
      <c r="K84" s="40">
        <v>70</v>
      </c>
      <c r="L84" s="633"/>
      <c r="M84" s="61"/>
      <c r="N84" s="42">
        <f t="shared" si="2"/>
        <v>9980.3970000000008</v>
      </c>
      <c r="O84" s="574"/>
      <c r="P84" s="63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71"/>
      <c r="M98" s="57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71"/>
      <c r="M99" s="57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73"/>
      <c r="P105" s="57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4"/>
      <c r="P106" s="57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62" t="s">
        <v>27</v>
      </c>
      <c r="G270" s="562"/>
      <c r="H270" s="56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224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44" t="s">
        <v>43</v>
      </c>
      <c r="B60" s="418" t="s">
        <v>23</v>
      </c>
      <c r="C60" s="593" t="s">
        <v>291</v>
      </c>
      <c r="D60" s="409"/>
      <c r="E60" s="56"/>
      <c r="F60" s="410">
        <v>847.4</v>
      </c>
      <c r="G60" s="646">
        <v>45023</v>
      </c>
      <c r="H60" s="64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50" t="s">
        <v>21</v>
      </c>
      <c r="P60" s="65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45"/>
      <c r="B61" s="418" t="s">
        <v>146</v>
      </c>
      <c r="C61" s="594"/>
      <c r="D61" s="409"/>
      <c r="E61" s="56"/>
      <c r="F61" s="410">
        <v>175.4</v>
      </c>
      <c r="G61" s="647"/>
      <c r="H61" s="64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51"/>
      <c r="P61" s="65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34" t="s">
        <v>31</v>
      </c>
      <c r="B66" s="519" t="s">
        <v>254</v>
      </c>
      <c r="C66" s="636" t="s">
        <v>255</v>
      </c>
      <c r="D66" s="517"/>
      <c r="E66" s="56"/>
      <c r="F66" s="493">
        <v>9084.5</v>
      </c>
      <c r="G66" s="640">
        <v>45041</v>
      </c>
      <c r="H66" s="63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42" t="s">
        <v>22</v>
      </c>
      <c r="P66" s="59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35"/>
      <c r="B67" s="519" t="s">
        <v>256</v>
      </c>
      <c r="C67" s="637"/>
      <c r="D67" s="517"/>
      <c r="E67" s="56"/>
      <c r="F67" s="526">
        <v>1007.3</v>
      </c>
      <c r="G67" s="641"/>
      <c r="H67" s="63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43"/>
      <c r="P67" s="59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73"/>
      <c r="P87" s="63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74"/>
      <c r="P88" s="63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71"/>
      <c r="M102" s="57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71"/>
      <c r="M103" s="57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73"/>
      <c r="P109" s="57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74"/>
      <c r="P110" s="57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62" t="s">
        <v>27</v>
      </c>
      <c r="G274" s="562"/>
      <c r="H274" s="56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topLeftCell="C1" workbookViewId="0">
      <pane ySplit="3" topLeftCell="A49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246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573"/>
      <c r="P89" s="631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574"/>
      <c r="P90" s="632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571"/>
      <c r="M104" s="572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571"/>
      <c r="M105" s="572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573"/>
      <c r="P111" s="575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574"/>
      <c r="P112" s="576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562" t="s">
        <v>27</v>
      </c>
      <c r="G276" s="562"/>
      <c r="H276" s="563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8" sqref="B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4" t="s">
        <v>335</v>
      </c>
      <c r="B1" s="564"/>
      <c r="C1" s="564"/>
      <c r="D1" s="564"/>
      <c r="E1" s="564"/>
      <c r="F1" s="564"/>
      <c r="G1" s="564"/>
      <c r="H1" s="564"/>
      <c r="I1" s="564"/>
      <c r="J1" s="564"/>
      <c r="K1" s="363"/>
      <c r="L1" s="363"/>
      <c r="M1" s="363"/>
      <c r="N1" s="363"/>
      <c r="O1" s="364"/>
      <c r="S1" s="565" t="s">
        <v>0</v>
      </c>
      <c r="T1" s="565"/>
      <c r="U1" s="4" t="s">
        <v>1</v>
      </c>
      <c r="V1" s="5" t="s">
        <v>2</v>
      </c>
      <c r="W1" s="567" t="s">
        <v>3</v>
      </c>
      <c r="X1" s="568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65"/>
      <c r="L2" s="365"/>
      <c r="M2" s="365"/>
      <c r="N2" s="366"/>
      <c r="O2" s="367"/>
      <c r="Q2" s="6"/>
      <c r="R2" s="7"/>
      <c r="S2" s="566"/>
      <c r="T2" s="56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9" t="s">
        <v>16</v>
      </c>
      <c r="P3" s="57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41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60" t="s">
        <v>31</v>
      </c>
      <c r="B5" s="54" t="s">
        <v>336</v>
      </c>
      <c r="C5" s="55"/>
      <c r="D5" s="56"/>
      <c r="E5" s="34">
        <f>D5*F5</f>
        <v>0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6" si="0">I5-F5</f>
        <v>0</v>
      </c>
      <c r="K5" s="40">
        <v>46</v>
      </c>
      <c r="L5" s="554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76" t="s">
        <v>31</v>
      </c>
      <c r="B6" s="54" t="s">
        <v>32</v>
      </c>
      <c r="C6" s="55"/>
      <c r="D6" s="56"/>
      <c r="E6" s="34">
        <f>D6*F6</f>
        <v>0</v>
      </c>
      <c r="F6" s="504">
        <v>22060</v>
      </c>
      <c r="G6" s="376">
        <v>45086</v>
      </c>
      <c r="H6" s="453">
        <v>42568</v>
      </c>
      <c r="I6" s="491">
        <v>22060</v>
      </c>
      <c r="J6" s="39">
        <f t="shared" si="0"/>
        <v>0</v>
      </c>
      <c r="K6" s="40">
        <v>46.6</v>
      </c>
      <c r="L6" s="61"/>
      <c r="M6" s="61"/>
      <c r="N6" s="42">
        <f>K6*I6</f>
        <v>1027996</v>
      </c>
      <c r="O6" s="472" t="s">
        <v>22</v>
      </c>
      <c r="P6" s="473">
        <v>45100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347</v>
      </c>
      <c r="C7" s="55"/>
      <c r="D7" s="56"/>
      <c r="E7" s="34">
        <f t="shared" ref="E7:E58" si="1">D7*F7</f>
        <v>0</v>
      </c>
      <c r="F7" s="504">
        <v>10800</v>
      </c>
      <c r="G7" s="376">
        <v>45088</v>
      </c>
      <c r="H7" s="506">
        <v>42585</v>
      </c>
      <c r="I7" s="491">
        <v>10800</v>
      </c>
      <c r="J7" s="39">
        <f t="shared" ref="J7:J135" si="2">I7-F7</f>
        <v>0</v>
      </c>
      <c r="K7" s="40">
        <v>46.6</v>
      </c>
      <c r="L7" s="61"/>
      <c r="M7" s="61"/>
      <c r="N7" s="42">
        <f t="shared" ref="N7:N9" si="3">K7*I7</f>
        <v>503280</v>
      </c>
      <c r="O7" s="472" t="s">
        <v>21</v>
      </c>
      <c r="P7" s="473">
        <v>45103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346</v>
      </c>
      <c r="C8" s="67"/>
      <c r="D8" s="56"/>
      <c r="E8" s="34">
        <f t="shared" si="1"/>
        <v>0</v>
      </c>
      <c r="F8" s="504">
        <v>9400</v>
      </c>
      <c r="G8" s="376">
        <v>45089</v>
      </c>
      <c r="H8" s="506">
        <v>42604</v>
      </c>
      <c r="I8" s="491">
        <v>9400</v>
      </c>
      <c r="J8" s="39">
        <f t="shared" si="2"/>
        <v>0</v>
      </c>
      <c r="K8" s="40">
        <v>46.6</v>
      </c>
      <c r="L8" s="61"/>
      <c r="M8" s="61"/>
      <c r="N8" s="42">
        <f t="shared" si="3"/>
        <v>438040</v>
      </c>
      <c r="O8" s="508" t="s">
        <v>21</v>
      </c>
      <c r="P8" s="473">
        <v>45103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70</v>
      </c>
      <c r="C9" s="67"/>
      <c r="D9" s="56"/>
      <c r="E9" s="34">
        <f t="shared" si="1"/>
        <v>0</v>
      </c>
      <c r="F9" s="504">
        <v>11233.4</v>
      </c>
      <c r="G9" s="376">
        <v>45092</v>
      </c>
      <c r="H9" s="506">
        <v>42634</v>
      </c>
      <c r="I9" s="491">
        <v>11233.4</v>
      </c>
      <c r="J9" s="39">
        <f t="shared" si="2"/>
        <v>0</v>
      </c>
      <c r="K9" s="40">
        <v>48</v>
      </c>
      <c r="L9" s="61"/>
      <c r="M9" s="61"/>
      <c r="N9" s="42">
        <f t="shared" si="3"/>
        <v>539203.19999999995</v>
      </c>
      <c r="O9" s="508" t="s">
        <v>21</v>
      </c>
      <c r="P9" s="473">
        <v>45106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70</v>
      </c>
      <c r="C10" s="67"/>
      <c r="D10" s="56"/>
      <c r="E10" s="34">
        <f t="shared" si="1"/>
        <v>0</v>
      </c>
      <c r="F10" s="504">
        <v>10780</v>
      </c>
      <c r="G10" s="376">
        <v>45093</v>
      </c>
      <c r="H10" s="506">
        <v>42643</v>
      </c>
      <c r="I10" s="491">
        <v>10780</v>
      </c>
      <c r="J10" s="39">
        <f t="shared" si="2"/>
        <v>0</v>
      </c>
      <c r="K10" s="40">
        <v>48</v>
      </c>
      <c r="L10" s="61"/>
      <c r="M10" s="61"/>
      <c r="N10" s="42">
        <f t="shared" ref="N10:N129" si="4">K10*I10</f>
        <v>517440</v>
      </c>
      <c r="O10" s="474" t="s">
        <v>21</v>
      </c>
      <c r="P10" s="475">
        <v>45106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71</v>
      </c>
      <c r="C11" s="67"/>
      <c r="D11" s="56"/>
      <c r="E11" s="34">
        <f t="shared" si="1"/>
        <v>0</v>
      </c>
      <c r="F11" s="504">
        <v>10420</v>
      </c>
      <c r="G11" s="376">
        <v>45095</v>
      </c>
      <c r="H11" s="506">
        <v>42658</v>
      </c>
      <c r="I11" s="491">
        <v>10420</v>
      </c>
      <c r="J11" s="39">
        <f t="shared" si="2"/>
        <v>0</v>
      </c>
      <c r="K11" s="40">
        <v>48</v>
      </c>
      <c r="L11" s="61"/>
      <c r="M11" s="61"/>
      <c r="N11" s="42">
        <f t="shared" si="4"/>
        <v>500160</v>
      </c>
      <c r="O11" s="474" t="s">
        <v>21</v>
      </c>
      <c r="P11" s="475">
        <v>45107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70</v>
      </c>
      <c r="C12" s="55"/>
      <c r="D12" s="56"/>
      <c r="E12" s="34">
        <f t="shared" si="1"/>
        <v>0</v>
      </c>
      <c r="F12" s="504">
        <v>11320</v>
      </c>
      <c r="G12" s="376">
        <v>45096</v>
      </c>
      <c r="H12" s="453">
        <v>42669</v>
      </c>
      <c r="I12" s="491">
        <v>11320</v>
      </c>
      <c r="J12" s="39">
        <f t="shared" si="2"/>
        <v>0</v>
      </c>
      <c r="K12" s="40">
        <v>48</v>
      </c>
      <c r="L12" s="61"/>
      <c r="M12" s="61"/>
      <c r="N12" s="42">
        <f t="shared" si="4"/>
        <v>543360</v>
      </c>
      <c r="O12" s="476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347</v>
      </c>
      <c r="C13" s="55"/>
      <c r="D13" s="56"/>
      <c r="E13" s="34">
        <f t="shared" si="1"/>
        <v>0</v>
      </c>
      <c r="F13" s="504">
        <v>13340</v>
      </c>
      <c r="G13" s="376">
        <v>45097</v>
      </c>
      <c r="H13" s="453"/>
      <c r="I13" s="491">
        <v>13340</v>
      </c>
      <c r="J13" s="39">
        <f t="shared" si="2"/>
        <v>0</v>
      </c>
      <c r="K13" s="40">
        <v>48</v>
      </c>
      <c r="L13" s="61"/>
      <c r="M13" s="61"/>
      <c r="N13" s="42">
        <f t="shared" si="4"/>
        <v>640320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70</v>
      </c>
      <c r="C14" s="55"/>
      <c r="D14" s="73"/>
      <c r="E14" s="34">
        <f t="shared" si="1"/>
        <v>0</v>
      </c>
      <c r="F14" s="504">
        <v>10670</v>
      </c>
      <c r="G14" s="376">
        <v>45098</v>
      </c>
      <c r="H14" s="507"/>
      <c r="I14" s="491">
        <v>10670</v>
      </c>
      <c r="J14" s="39">
        <f t="shared" si="2"/>
        <v>0</v>
      </c>
      <c r="K14" s="40">
        <v>48</v>
      </c>
      <c r="L14" s="61"/>
      <c r="M14" s="61"/>
      <c r="N14" s="42">
        <f t="shared" si="4"/>
        <v>512160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71</v>
      </c>
      <c r="C15" s="55"/>
      <c r="D15" s="56"/>
      <c r="E15" s="34">
        <f t="shared" si="1"/>
        <v>0</v>
      </c>
      <c r="F15" s="504">
        <v>13770</v>
      </c>
      <c r="G15" s="376">
        <v>45099</v>
      </c>
      <c r="H15" s="453"/>
      <c r="I15" s="491">
        <v>13770</v>
      </c>
      <c r="J15" s="39">
        <f t="shared" si="2"/>
        <v>0</v>
      </c>
      <c r="K15" s="40">
        <v>48</v>
      </c>
      <c r="L15" s="61"/>
      <c r="M15" s="61"/>
      <c r="N15" s="42">
        <f t="shared" si="4"/>
        <v>660960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353</v>
      </c>
      <c r="C16" s="77"/>
      <c r="D16" s="56"/>
      <c r="E16" s="34">
        <f t="shared" si="1"/>
        <v>0</v>
      </c>
      <c r="F16" s="504">
        <v>13480</v>
      </c>
      <c r="G16" s="376">
        <v>45100</v>
      </c>
      <c r="H16" s="453"/>
      <c r="I16" s="491">
        <v>13480</v>
      </c>
      <c r="J16" s="39">
        <f t="shared" si="2"/>
        <v>0</v>
      </c>
      <c r="K16" s="40">
        <v>48</v>
      </c>
      <c r="L16" s="61"/>
      <c r="M16" s="61"/>
      <c r="N16" s="42">
        <f t="shared" si="4"/>
        <v>647040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45</v>
      </c>
      <c r="C17" s="77"/>
      <c r="D17" s="56"/>
      <c r="E17" s="34">
        <f t="shared" si="1"/>
        <v>0</v>
      </c>
      <c r="F17" s="504">
        <v>25988.6</v>
      </c>
      <c r="G17" s="376">
        <v>45102</v>
      </c>
      <c r="H17" s="453"/>
      <c r="I17" s="491">
        <v>25988.6</v>
      </c>
      <c r="J17" s="39">
        <f t="shared" si="2"/>
        <v>0</v>
      </c>
      <c r="K17" s="40">
        <v>48.5</v>
      </c>
      <c r="L17" s="61"/>
      <c r="M17" s="61"/>
      <c r="N17" s="42">
        <f t="shared" si="4"/>
        <v>1260447.0999999999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/>
      <c r="D18" s="56"/>
      <c r="E18" s="34">
        <f t="shared" si="1"/>
        <v>0</v>
      </c>
      <c r="F18" s="504">
        <v>23940</v>
      </c>
      <c r="G18" s="376">
        <v>45104</v>
      </c>
      <c r="H18" s="453"/>
      <c r="I18" s="491">
        <v>23940</v>
      </c>
      <c r="J18" s="39">
        <f t="shared" si="2"/>
        <v>0</v>
      </c>
      <c r="K18" s="40">
        <v>48.5</v>
      </c>
      <c r="L18" s="61"/>
      <c r="M18" s="61"/>
      <c r="N18" s="42">
        <f t="shared" si="4"/>
        <v>1161090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1"/>
        <v>0</v>
      </c>
      <c r="F19" s="504"/>
      <c r="G19" s="376"/>
      <c r="H19" s="453"/>
      <c r="I19" s="491"/>
      <c r="J19" s="39">
        <f t="shared" si="2"/>
        <v>0</v>
      </c>
      <c r="K19" s="40"/>
      <c r="L19" s="61"/>
      <c r="M19" s="61"/>
      <c r="N19" s="42">
        <f t="shared" si="4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1"/>
        <v>0</v>
      </c>
      <c r="F20" s="504"/>
      <c r="G20" s="376"/>
      <c r="H20" s="453"/>
      <c r="I20" s="491"/>
      <c r="J20" s="39">
        <f t="shared" si="2"/>
        <v>0</v>
      </c>
      <c r="K20" s="40"/>
      <c r="L20" s="61"/>
      <c r="M20" s="61"/>
      <c r="N20" s="42">
        <f t="shared" si="4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61"/>
      <c r="M21" s="61"/>
      <c r="N21" s="42">
        <f t="shared" si="4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81"/>
      <c r="L22" s="61"/>
      <c r="M22" s="61"/>
      <c r="N22" s="42">
        <f t="shared" si="4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61"/>
      <c r="M23" s="61"/>
      <c r="N23" s="42">
        <f t="shared" si="4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61"/>
      <c r="M24" s="61"/>
      <c r="N24" s="42">
        <f t="shared" si="4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1"/>
        <v>0</v>
      </c>
      <c r="F25" s="57"/>
      <c r="G25" s="58"/>
      <c r="H25" s="59"/>
      <c r="I25" s="60"/>
      <c r="J25" s="39">
        <f t="shared" si="2"/>
        <v>0</v>
      </c>
      <c r="K25" s="81"/>
      <c r="L25" s="61"/>
      <c r="M25" s="61"/>
      <c r="N25" s="42">
        <f t="shared" si="4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61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61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61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61"/>
      <c r="M29" s="61"/>
      <c r="N29" s="42">
        <f t="shared" si="4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61"/>
      <c r="M30" s="61"/>
      <c r="N30" s="42">
        <f t="shared" si="4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61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61"/>
      <c r="M32" s="61"/>
      <c r="N32" s="42">
        <f t="shared" si="4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61"/>
      <c r="M33" s="61"/>
      <c r="N33" s="42">
        <f t="shared" si="4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61"/>
      <c r="M34" s="61"/>
      <c r="N34" s="42">
        <f t="shared" si="4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61"/>
      <c r="M35" s="61"/>
      <c r="N35" s="42">
        <f t="shared" si="4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61"/>
      <c r="M36" s="61"/>
      <c r="N36" s="42">
        <f t="shared" si="4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61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61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61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61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61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61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61"/>
      <c r="M43" s="61"/>
      <c r="N43" s="42">
        <f t="shared" si="4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61"/>
      <c r="M44" s="61"/>
      <c r="N44" s="42">
        <f t="shared" si="4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61"/>
      <c r="M45" s="61"/>
      <c r="N45" s="42">
        <f t="shared" si="4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61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61"/>
      <c r="M47" s="61"/>
      <c r="N47" s="42">
        <f t="shared" si="4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61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61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61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61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61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61"/>
      <c r="M53" s="61"/>
      <c r="N53" s="42">
        <f t="shared" si="4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61"/>
      <c r="M54" s="61"/>
      <c r="N54" s="42">
        <f t="shared" si="4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61"/>
      <c r="M55" s="61"/>
      <c r="N55" s="42">
        <f t="shared" si="4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61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1"/>
        <v>0</v>
      </c>
      <c r="F57" s="60"/>
      <c r="G57" s="58"/>
      <c r="H57" s="59"/>
      <c r="I57" s="60"/>
      <c r="J57" s="39">
        <f t="shared" si="2"/>
        <v>0</v>
      </c>
      <c r="K57" s="81"/>
      <c r="L57" s="61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1"/>
        <v>0</v>
      </c>
      <c r="F58" s="129"/>
      <c r="G58" s="130"/>
      <c r="H58" s="131"/>
      <c r="I58" s="132"/>
      <c r="J58" s="39">
        <f t="shared" si="2"/>
        <v>0</v>
      </c>
      <c r="K58" s="133"/>
      <c r="L58" s="134"/>
      <c r="M58" s="134"/>
      <c r="N58" s="42">
        <f t="shared" si="4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2"/>
        <v>0</v>
      </c>
      <c r="K59" s="40"/>
      <c r="L59" s="61"/>
      <c r="M59" s="61"/>
      <c r="N59" s="42">
        <f t="shared" si="4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4" thickBot="1" x14ac:dyDescent="0.35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2"/>
        <v>0</v>
      </c>
      <c r="K60" s="40"/>
      <c r="L60" s="61"/>
      <c r="M60" s="61"/>
      <c r="N60" s="42">
        <f t="shared" si="4"/>
        <v>0</v>
      </c>
      <c r="O60" s="542"/>
      <c r="P60" s="544"/>
      <c r="Q60" s="374"/>
      <c r="R60" s="125"/>
      <c r="S60" s="48"/>
      <c r="T60" s="48"/>
      <c r="U60" s="49"/>
      <c r="V60" s="50"/>
    </row>
    <row r="61" spans="1:24" ht="18.75" customHeight="1" x14ac:dyDescent="0.3">
      <c r="A61" s="577" t="s">
        <v>43</v>
      </c>
      <c r="B61" s="153" t="s">
        <v>23</v>
      </c>
      <c r="C61" s="159"/>
      <c r="D61" s="160"/>
      <c r="E61" s="56"/>
      <c r="F61" s="155">
        <v>598.4</v>
      </c>
      <c r="G61" s="656">
        <v>45080</v>
      </c>
      <c r="H61" s="654" t="s">
        <v>351</v>
      </c>
      <c r="I61" s="155">
        <v>575.6</v>
      </c>
      <c r="J61" s="39">
        <f t="shared" si="2"/>
        <v>-22.799999999999955</v>
      </c>
      <c r="K61" s="40">
        <v>90</v>
      </c>
      <c r="L61" s="61"/>
      <c r="M61" s="61"/>
      <c r="N61" s="42">
        <f t="shared" si="4"/>
        <v>51804</v>
      </c>
      <c r="O61" s="658" t="s">
        <v>64</v>
      </c>
      <c r="P61" s="660">
        <v>45100</v>
      </c>
      <c r="Q61" s="543"/>
      <c r="R61" s="125"/>
      <c r="S61" s="48"/>
      <c r="T61" s="48"/>
      <c r="U61" s="49"/>
      <c r="V61" s="50"/>
    </row>
    <row r="62" spans="1:24" ht="18" thickBot="1" x14ac:dyDescent="0.35">
      <c r="A62" s="578"/>
      <c r="B62" s="153" t="s">
        <v>126</v>
      </c>
      <c r="C62" s="161"/>
      <c r="D62" s="160"/>
      <c r="E62" s="56"/>
      <c r="F62" s="155">
        <v>105.6</v>
      </c>
      <c r="G62" s="657"/>
      <c r="H62" s="655"/>
      <c r="I62" s="155">
        <v>105.6</v>
      </c>
      <c r="J62" s="39">
        <f t="shared" si="2"/>
        <v>0</v>
      </c>
      <c r="K62" s="40">
        <v>97</v>
      </c>
      <c r="L62" s="61"/>
      <c r="M62" s="61"/>
      <c r="N62" s="42">
        <f t="shared" si="4"/>
        <v>10243.199999999999</v>
      </c>
      <c r="O62" s="659"/>
      <c r="P62" s="661"/>
      <c r="Q62" s="166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2"/>
        <v>0</v>
      </c>
      <c r="K63" s="40"/>
      <c r="L63" s="61"/>
      <c r="M63" s="61"/>
      <c r="N63" s="42">
        <f t="shared" si="4"/>
        <v>0</v>
      </c>
      <c r="O63" s="394"/>
      <c r="P63" s="36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2"/>
        <v>0</v>
      </c>
      <c r="K64" s="462"/>
      <c r="L64" s="463"/>
      <c r="M64" s="463"/>
      <c r="N64" s="42">
        <f t="shared" si="4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386"/>
      <c r="C65" s="536"/>
      <c r="D65" s="160"/>
      <c r="E65" s="56"/>
      <c r="F65" s="155"/>
      <c r="G65" s="156"/>
      <c r="H65" s="59"/>
      <c r="I65" s="155"/>
      <c r="J65" s="39">
        <f t="shared" si="2"/>
        <v>0</v>
      </c>
      <c r="K65" s="462"/>
      <c r="L65" s="463"/>
      <c r="M65" s="463"/>
      <c r="N65" s="42">
        <f t="shared" si="4"/>
        <v>0</v>
      </c>
      <c r="O65" s="537"/>
      <c r="P65" s="58"/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136</v>
      </c>
      <c r="B66" s="386"/>
      <c r="C66" s="536"/>
      <c r="D66" s="160"/>
      <c r="E66" s="56"/>
      <c r="F66" s="155">
        <v>240</v>
      </c>
      <c r="G66" s="156">
        <v>45096</v>
      </c>
      <c r="H66" s="59" t="s">
        <v>352</v>
      </c>
      <c r="I66" s="155">
        <v>240</v>
      </c>
      <c r="J66" s="39">
        <f t="shared" si="2"/>
        <v>0</v>
      </c>
      <c r="K66" s="462">
        <v>275</v>
      </c>
      <c r="L66" s="463"/>
      <c r="M66" s="463"/>
      <c r="N66" s="42">
        <f t="shared" si="4"/>
        <v>66000</v>
      </c>
      <c r="O66" s="537" t="s">
        <v>21</v>
      </c>
      <c r="P66" s="58">
        <v>45103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/>
      <c r="B67" s="386"/>
      <c r="C67" s="492"/>
      <c r="D67" s="445"/>
      <c r="E67" s="56"/>
      <c r="F67" s="493"/>
      <c r="G67" s="494"/>
      <c r="H67" s="506"/>
      <c r="I67" s="493"/>
      <c r="J67" s="39">
        <f t="shared" si="2"/>
        <v>0</v>
      </c>
      <c r="K67" s="496"/>
      <c r="L67" s="463"/>
      <c r="M67" s="463"/>
      <c r="N67" s="42">
        <f t="shared" si="4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7.25" x14ac:dyDescent="0.3">
      <c r="A68" s="80"/>
      <c r="B68" s="386"/>
      <c r="C68" s="444"/>
      <c r="D68" s="445"/>
      <c r="E68" s="56"/>
      <c r="F68" s="446"/>
      <c r="G68" s="447"/>
      <c r="H68" s="448"/>
      <c r="I68" s="446"/>
      <c r="J68" s="39">
        <f t="shared" si="2"/>
        <v>0</v>
      </c>
      <c r="K68" s="462"/>
      <c r="L68" s="463"/>
      <c r="M68" s="463"/>
      <c r="N68" s="42">
        <f t="shared" si="4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8.75" x14ac:dyDescent="0.3">
      <c r="A69" s="449"/>
      <c r="B69" s="386"/>
      <c r="C69" s="450"/>
      <c r="D69" s="445"/>
      <c r="E69" s="56"/>
      <c r="F69" s="446"/>
      <c r="G69" s="447"/>
      <c r="H69" s="453"/>
      <c r="I69" s="446"/>
      <c r="J69" s="39">
        <f t="shared" si="2"/>
        <v>0</v>
      </c>
      <c r="K69" s="462"/>
      <c r="L69" s="463"/>
      <c r="M69" s="464"/>
      <c r="N69" s="42">
        <f t="shared" si="4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48.75" customHeight="1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2"/>
        <v>0</v>
      </c>
      <c r="K70" s="462"/>
      <c r="L70" s="463"/>
      <c r="M70" s="464"/>
      <c r="N70" s="42">
        <f t="shared" si="4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2"/>
        <v>0</v>
      </c>
      <c r="K71" s="462"/>
      <c r="L71" s="463"/>
      <c r="M71" s="463"/>
      <c r="N71" s="42">
        <f t="shared" si="4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90"/>
      <c r="B72" s="386"/>
      <c r="C72" s="450"/>
      <c r="D72" s="445"/>
      <c r="E72" s="56"/>
      <c r="F72" s="446"/>
      <c r="G72" s="447"/>
      <c r="H72" s="453"/>
      <c r="I72" s="446"/>
      <c r="J72" s="39">
        <f t="shared" si="2"/>
        <v>0</v>
      </c>
      <c r="K72" s="462"/>
      <c r="L72" s="463"/>
      <c r="M72" s="463"/>
      <c r="N72" s="42">
        <f t="shared" si="4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21" x14ac:dyDescent="0.35">
      <c r="A73" s="456"/>
      <c r="B73" s="386"/>
      <c r="C73" s="450"/>
      <c r="D73" s="454"/>
      <c r="E73" s="56"/>
      <c r="F73" s="446"/>
      <c r="G73" s="447"/>
      <c r="H73" s="455"/>
      <c r="I73" s="446"/>
      <c r="J73" s="39">
        <f t="shared" si="2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2"/>
        <v>0</v>
      </c>
      <c r="K74" s="462"/>
      <c r="L74" s="435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2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2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2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2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2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2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2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2"/>
        <v>0</v>
      </c>
      <c r="K84" s="462"/>
      <c r="L84" s="463"/>
      <c r="M84" s="463"/>
      <c r="N84" s="42">
        <f t="shared" si="4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2"/>
        <v>0</v>
      </c>
      <c r="K85" s="462"/>
      <c r="L85" s="463"/>
      <c r="M85" s="463"/>
      <c r="N85" s="42">
        <f t="shared" si="4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2"/>
        <v>0</v>
      </c>
      <c r="K86" s="462"/>
      <c r="L86" s="464"/>
      <c r="M86" s="463"/>
      <c r="N86" s="42">
        <f t="shared" si="4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2"/>
        <v>0</v>
      </c>
      <c r="K87" s="462"/>
      <c r="L87" s="469"/>
      <c r="M87" s="463"/>
      <c r="N87" s="42">
        <f t="shared" si="4"/>
        <v>0</v>
      </c>
      <c r="O87" s="573"/>
      <c r="P87" s="63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2"/>
        <v>0</v>
      </c>
      <c r="K88" s="462"/>
      <c r="L88" s="469"/>
      <c r="M88" s="463"/>
      <c r="N88" s="42">
        <f t="shared" si="4"/>
        <v>0</v>
      </c>
      <c r="O88" s="574"/>
      <c r="P88" s="63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2"/>
        <v>0</v>
      </c>
      <c r="K89" s="462"/>
      <c r="L89" s="463"/>
      <c r="M89" s="463"/>
      <c r="N89" s="42">
        <f t="shared" si="4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2"/>
        <v>0</v>
      </c>
      <c r="K90" s="462"/>
      <c r="L90" s="463"/>
      <c r="M90" s="463"/>
      <c r="N90" s="42">
        <f t="shared" si="4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2"/>
        <v>0</v>
      </c>
      <c r="K91" s="462"/>
      <c r="L91" s="463"/>
      <c r="M91" s="463"/>
      <c r="N91" s="42">
        <f t="shared" si="4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2"/>
        <v>0</v>
      </c>
      <c r="K92" s="462"/>
      <c r="L92" s="463"/>
      <c r="M92" s="463"/>
      <c r="N92" s="42">
        <f t="shared" si="4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2"/>
        <v>0</v>
      </c>
      <c r="K93" s="468"/>
      <c r="L93" s="463"/>
      <c r="M93" s="463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2"/>
        <v>0</v>
      </c>
      <c r="K94" s="468"/>
      <c r="L94" s="463"/>
      <c r="M94" s="463"/>
      <c r="N94" s="42">
        <f t="shared" si="4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2"/>
        <v>0</v>
      </c>
      <c r="K95" s="468"/>
      <c r="L95" s="463"/>
      <c r="M95" s="463"/>
      <c r="N95" s="42">
        <f t="shared" si="4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2"/>
        <v>0</v>
      </c>
      <c r="K96" s="468"/>
      <c r="L96" s="463"/>
      <c r="M96" s="463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2"/>
        <v>0</v>
      </c>
      <c r="K97" s="81"/>
      <c r="L97" s="61"/>
      <c r="M97" s="61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2"/>
        <v>0</v>
      </c>
      <c r="K98" s="81"/>
      <c r="L98" s="61"/>
      <c r="M98" s="61"/>
      <c r="N98" s="42">
        <f t="shared" si="4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2"/>
        <v>0</v>
      </c>
      <c r="K99" s="81"/>
      <c r="L99" s="61"/>
      <c r="M99" s="61"/>
      <c r="N99" s="42">
        <f t="shared" si="4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2"/>
        <v>0</v>
      </c>
      <c r="K100" s="81"/>
      <c r="L100" s="61"/>
      <c r="M100" s="61"/>
      <c r="N100" s="42">
        <f t="shared" si="4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2"/>
        <v>0</v>
      </c>
      <c r="K101" s="81"/>
      <c r="L101" s="61"/>
      <c r="M101" s="61"/>
      <c r="N101" s="42">
        <f t="shared" si="4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2"/>
        <v>0</v>
      </c>
      <c r="K102" s="81"/>
      <c r="L102" s="571"/>
      <c r="M102" s="572"/>
      <c r="N102" s="42">
        <f t="shared" si="4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2"/>
        <v>0</v>
      </c>
      <c r="K103" s="81"/>
      <c r="L103" s="571"/>
      <c r="M103" s="572"/>
      <c r="N103" s="42">
        <f t="shared" si="4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2"/>
        <v>0</v>
      </c>
      <c r="K104" s="81"/>
      <c r="L104" s="195"/>
      <c r="M104" s="195"/>
      <c r="N104" s="42">
        <f t="shared" si="4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2"/>
        <v>0</v>
      </c>
      <c r="K105" s="81"/>
      <c r="L105" s="195"/>
      <c r="M105" s="195"/>
      <c r="N105" s="42">
        <f t="shared" si="4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2"/>
        <v>0</v>
      </c>
      <c r="K106" s="81"/>
      <c r="L106" s="61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2"/>
        <v>0</v>
      </c>
      <c r="K107" s="81"/>
      <c r="L107" s="61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61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"/>
      <c r="M109" s="61"/>
      <c r="N109" s="42">
        <f t="shared" si="4"/>
        <v>0</v>
      </c>
      <c r="O109" s="573"/>
      <c r="P109" s="57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"/>
      <c r="M110" s="61"/>
      <c r="N110" s="42">
        <f t="shared" si="4"/>
        <v>0</v>
      </c>
      <c r="O110" s="574"/>
      <c r="P110" s="57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1"/>
      <c r="M111" s="61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61"/>
      <c r="M112" s="61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61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61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61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61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61"/>
      <c r="M117" s="61"/>
      <c r="N117" s="42">
        <f t="shared" si="4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61"/>
      <c r="M118" s="61"/>
      <c r="N118" s="42">
        <f t="shared" si="4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61"/>
      <c r="M119" s="61"/>
      <c r="N119" s="42">
        <f t="shared" si="4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61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61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61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61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552"/>
      <c r="I124" s="60"/>
      <c r="J124" s="39">
        <f t="shared" si="2"/>
        <v>0</v>
      </c>
      <c r="K124" s="81"/>
      <c r="L124" s="61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61"/>
      <c r="M125" s="61"/>
      <c r="N125" s="42">
        <f t="shared" si="4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61"/>
      <c r="M126" s="61"/>
      <c r="N126" s="42">
        <f t="shared" si="4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61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61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61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62" t="s">
        <v>27</v>
      </c>
      <c r="G274" s="562"/>
      <c r="H274" s="563"/>
      <c r="I274" s="303">
        <f>SUM(I4:I273)</f>
        <v>233014.2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11109456.699999999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11109456.699999999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sortState ref="A4:O6">
    <sortCondition ref="G4:G6"/>
  </sortState>
  <mergeCells count="15">
    <mergeCell ref="S1:T2"/>
    <mergeCell ref="W1:X1"/>
    <mergeCell ref="O3:P3"/>
    <mergeCell ref="O87:O88"/>
    <mergeCell ref="P87:P88"/>
    <mergeCell ref="O61:O62"/>
    <mergeCell ref="P61:P62"/>
    <mergeCell ref="L102:M103"/>
    <mergeCell ref="O109:O110"/>
    <mergeCell ref="P109:P110"/>
    <mergeCell ref="F274:H274"/>
    <mergeCell ref="A1:J2"/>
    <mergeCell ref="A61:A62"/>
    <mergeCell ref="H61:H62"/>
    <mergeCell ref="G61:G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2023-07-03T19:22:28Z</dcterms:modified>
</cp:coreProperties>
</file>