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MARQUESINA ZAVALETA  2022" sheetId="23" r:id="rId21"/>
    <sheet name="Hoja1" sheetId="24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3" l="1"/>
  <c r="D17" i="23" s="1"/>
  <c r="D76" i="18" l="1"/>
  <c r="D35" i="17" l="1"/>
  <c r="D41" i="17" s="1"/>
  <c r="D13" i="21" l="1"/>
  <c r="D17" i="21" s="1"/>
  <c r="D13" i="22"/>
  <c r="D17" i="22" s="1"/>
  <c r="G79" i="18"/>
  <c r="D82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<sst xmlns="http://schemas.openxmlformats.org/spreadsheetml/2006/main" count="206" uniqueCount="78">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</sst>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1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44" fontId="15" fillId="0" borderId="2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9933"/>
      <color rgb="FFAC7300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75</xdr:row>
      <xdr:rowOff>428624</xdr:rowOff>
    </xdr:from>
    <xdr:to>
      <xdr:col>6</xdr:col>
      <xdr:colOff>257175</xdr:colOff>
      <xdr:row>81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1" t="s">
        <v>10</v>
      </c>
      <c r="D3" s="132"/>
      <c r="E3" s="133"/>
      <c r="H3" s="50"/>
      <c r="I3" s="131" t="s">
        <v>33</v>
      </c>
      <c r="J3" s="132"/>
      <c r="K3" s="133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1" t="s">
        <v>40</v>
      </c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34" t="s">
        <v>1</v>
      </c>
      <c r="D3" s="134"/>
      <c r="E3" s="66"/>
    </row>
    <row r="4" spans="2:5" ht="16.5" thickBot="1" x14ac:dyDescent="0.3">
      <c r="B4" s="20"/>
      <c r="C4" s="140" t="s">
        <v>2</v>
      </c>
      <c r="D4" s="140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35" t="s">
        <v>12</v>
      </c>
      <c r="C6" s="136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7" t="s">
        <v>14</v>
      </c>
      <c r="C8" s="138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7" t="s">
        <v>16</v>
      </c>
      <c r="C10" s="138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7" t="s">
        <v>20</v>
      </c>
      <c r="C12" s="138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7" t="s">
        <v>18</v>
      </c>
      <c r="C14" s="138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1" t="s">
        <v>22</v>
      </c>
      <c r="C16" s="142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1" t="s">
        <v>24</v>
      </c>
      <c r="C18" s="142"/>
      <c r="D18" s="39">
        <v>828541</v>
      </c>
      <c r="E18" s="143" t="s">
        <v>23</v>
      </c>
    </row>
    <row r="19" spans="2:5" ht="15.75" x14ac:dyDescent="0.25">
      <c r="B19" s="3"/>
      <c r="C19" s="38"/>
      <c r="D19" s="39">
        <v>0</v>
      </c>
      <c r="E19" s="144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1" t="s">
        <v>26</v>
      </c>
      <c r="C21" s="142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5" t="s">
        <v>29</v>
      </c>
      <c r="C23" s="146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9" t="s">
        <v>30</v>
      </c>
      <c r="C25" s="139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37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1" t="s">
        <v>43</v>
      </c>
      <c r="D3" s="132"/>
      <c r="E3" s="133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1" t="s">
        <v>44</v>
      </c>
      <c r="D3" s="132"/>
      <c r="E3" s="133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1"/>
      <c r="D3" s="132"/>
      <c r="E3" s="133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7" t="s">
        <v>52</v>
      </c>
      <c r="C57" s="148"/>
      <c r="D57" s="148"/>
      <c r="E57" s="149"/>
    </row>
    <row r="58" spans="2:5" x14ac:dyDescent="0.25">
      <c r="B58" s="150"/>
      <c r="C58" s="151"/>
      <c r="D58" s="151"/>
      <c r="E58" s="152"/>
    </row>
    <row r="59" spans="2:5" x14ac:dyDescent="0.25">
      <c r="B59" s="150"/>
      <c r="C59" s="151"/>
      <c r="D59" s="151"/>
      <c r="E59" s="152"/>
    </row>
    <row r="60" spans="2:5" x14ac:dyDescent="0.25">
      <c r="B60" s="150"/>
      <c r="C60" s="151"/>
      <c r="D60" s="151"/>
      <c r="E60" s="152"/>
    </row>
    <row r="61" spans="2:5" ht="15.75" thickBot="1" x14ac:dyDescent="0.3">
      <c r="B61" s="153"/>
      <c r="C61" s="154"/>
      <c r="D61" s="154"/>
      <c r="E61" s="155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1"/>
      <c r="D3" s="132"/>
      <c r="E3" s="133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86"/>
  <sheetViews>
    <sheetView tabSelected="1" topLeftCell="A66" workbookViewId="0">
      <selection activeCell="E73" sqref="E73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6" t="s">
        <v>58</v>
      </c>
      <c r="C3" s="157"/>
      <c r="D3" s="157"/>
      <c r="E3" s="158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1:9" ht="15.75" x14ac:dyDescent="0.25">
      <c r="B65" s="126"/>
      <c r="C65" s="76">
        <v>44618</v>
      </c>
      <c r="D65" s="77">
        <v>100000</v>
      </c>
      <c r="E65" s="127"/>
    </row>
    <row r="66" spans="1:9" ht="15.75" x14ac:dyDescent="0.25">
      <c r="B66" s="126"/>
      <c r="C66" s="76">
        <v>44625</v>
      </c>
      <c r="D66" s="77">
        <v>100000</v>
      </c>
      <c r="E66" s="127"/>
    </row>
    <row r="67" spans="1:9" ht="15.75" x14ac:dyDescent="0.25">
      <c r="B67" s="126"/>
      <c r="C67" s="76">
        <v>44632</v>
      </c>
      <c r="D67" s="77">
        <v>100000</v>
      </c>
      <c r="E67" s="127"/>
    </row>
    <row r="68" spans="1:9" ht="15.75" x14ac:dyDescent="0.25">
      <c r="B68" s="126"/>
      <c r="C68" s="76">
        <v>44639</v>
      </c>
      <c r="D68" s="77">
        <v>100000</v>
      </c>
      <c r="E68" s="127"/>
    </row>
    <row r="69" spans="1:9" ht="15.75" x14ac:dyDescent="0.25">
      <c r="B69" s="126"/>
      <c r="C69" s="76">
        <v>44646</v>
      </c>
      <c r="D69" s="77">
        <v>100000</v>
      </c>
      <c r="E69" s="127"/>
    </row>
    <row r="70" spans="1:9" ht="15.75" x14ac:dyDescent="0.25">
      <c r="B70" s="126"/>
      <c r="C70" s="76">
        <v>44653</v>
      </c>
      <c r="D70" s="77">
        <v>100000</v>
      </c>
      <c r="E70" s="127"/>
    </row>
    <row r="71" spans="1:9" ht="15.75" x14ac:dyDescent="0.25">
      <c r="B71" s="126"/>
      <c r="C71" s="76">
        <v>44659</v>
      </c>
      <c r="D71" s="77">
        <v>350000</v>
      </c>
      <c r="E71" s="130" t="s">
        <v>76</v>
      </c>
    </row>
    <row r="72" spans="1:9" ht="15.75" x14ac:dyDescent="0.25">
      <c r="B72" s="126"/>
      <c r="C72" s="76">
        <v>44660</v>
      </c>
      <c r="D72" s="77">
        <v>100000</v>
      </c>
      <c r="E72" s="127"/>
    </row>
    <row r="73" spans="1:9" ht="17.25" x14ac:dyDescent="0.3">
      <c r="B73" s="126"/>
      <c r="C73" s="76">
        <v>44663</v>
      </c>
      <c r="D73" s="77">
        <v>100000</v>
      </c>
      <c r="E73" s="170" t="s">
        <v>77</v>
      </c>
    </row>
    <row r="74" spans="1:9" ht="15.75" x14ac:dyDescent="0.25">
      <c r="B74" s="126"/>
      <c r="C74" s="76"/>
      <c r="D74" s="77">
        <v>0</v>
      </c>
      <c r="E74" s="127"/>
    </row>
    <row r="75" spans="1:9" ht="16.5" thickBot="1" x14ac:dyDescent="0.3">
      <c r="B75" s="95"/>
      <c r="C75" s="96"/>
      <c r="D75" s="97">
        <v>0</v>
      </c>
      <c r="E75" s="95"/>
    </row>
    <row r="76" spans="1:9" ht="39.75" customHeight="1" thickTop="1" thickBot="1" x14ac:dyDescent="0.35">
      <c r="C76" s="98" t="s">
        <v>3</v>
      </c>
      <c r="D76" s="99">
        <f>SUM(D5:D75)</f>
        <v>6420000</v>
      </c>
    </row>
    <row r="77" spans="1:9" ht="25.5" customHeight="1" x14ac:dyDescent="0.3">
      <c r="A77" s="106"/>
      <c r="B77" s="107"/>
      <c r="C77" s="108" t="s">
        <v>60</v>
      </c>
      <c r="D77" s="109">
        <v>-3644591.85</v>
      </c>
      <c r="E77" s="102">
        <v>44264</v>
      </c>
    </row>
    <row r="78" spans="1:9" ht="25.5" customHeight="1" thickBot="1" x14ac:dyDescent="0.35">
      <c r="A78" s="110"/>
      <c r="B78" s="103"/>
      <c r="C78" s="104" t="s">
        <v>59</v>
      </c>
      <c r="D78" s="105">
        <v>-1303474.18</v>
      </c>
      <c r="E78" s="100">
        <v>44264</v>
      </c>
    </row>
    <row r="79" spans="1:9" ht="25.5" customHeight="1" x14ac:dyDescent="0.3">
      <c r="A79" s="110"/>
      <c r="B79" s="3"/>
      <c r="C79" s="104" t="s">
        <v>61</v>
      </c>
      <c r="D79" s="105">
        <v>-937943.41</v>
      </c>
      <c r="E79" s="100">
        <v>44264</v>
      </c>
      <c r="G79" s="159">
        <f>D77+D78+D79+D80</f>
        <v>-7492427.9600000009</v>
      </c>
      <c r="H79" s="160"/>
      <c r="I79" s="161"/>
    </row>
    <row r="80" spans="1:9" ht="25.5" customHeight="1" thickBot="1" x14ac:dyDescent="0.35">
      <c r="A80" s="110"/>
      <c r="B80" s="3"/>
      <c r="C80" s="104" t="s">
        <v>62</v>
      </c>
      <c r="D80" s="105">
        <v>-1606418.52</v>
      </c>
      <c r="E80" s="100">
        <v>44264</v>
      </c>
      <c r="G80" s="162"/>
      <c r="H80" s="163"/>
      <c r="I80" s="164"/>
    </row>
    <row r="81" spans="1:5" ht="25.5" customHeight="1" thickBot="1" x14ac:dyDescent="0.35">
      <c r="A81" s="111"/>
      <c r="B81" s="112"/>
      <c r="C81" s="113"/>
      <c r="D81" s="114">
        <v>0</v>
      </c>
      <c r="E81" s="101"/>
    </row>
    <row r="82" spans="1:5" ht="33" customHeight="1" thickBot="1" x14ac:dyDescent="0.3">
      <c r="C82" s="115" t="s">
        <v>4</v>
      </c>
      <c r="D82" s="116">
        <f>D79+D76+D77+D78+D80+D81</f>
        <v>-1072427.9600000002</v>
      </c>
    </row>
    <row r="83" spans="1:5" x14ac:dyDescent="0.25">
      <c r="C83" s="1"/>
      <c r="D83" s="2" t="s">
        <v>7</v>
      </c>
    </row>
    <row r="84" spans="1:5" x14ac:dyDescent="0.25">
      <c r="C84" s="1"/>
    </row>
    <row r="85" spans="1:5" x14ac:dyDescent="0.25">
      <c r="C85" s="1"/>
    </row>
    <row r="86" spans="1:5" x14ac:dyDescent="0.25">
      <c r="C86" s="1"/>
    </row>
  </sheetData>
  <sortState ref="C34:D36">
    <sortCondition ref="C34:C36"/>
  </sortState>
  <mergeCells count="2">
    <mergeCell ref="B3:E3"/>
    <mergeCell ref="G79:I80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B8" sqref="B8:B9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5" t="s">
        <v>66</v>
      </c>
      <c r="C2" s="15" t="s">
        <v>0</v>
      </c>
      <c r="D2" s="16"/>
      <c r="E2" s="17"/>
    </row>
    <row r="3" spans="2:5" ht="21.75" customHeight="1" thickBot="1" x14ac:dyDescent="0.35">
      <c r="B3" s="166"/>
      <c r="C3" s="131"/>
      <c r="D3" s="132"/>
      <c r="E3" s="133"/>
    </row>
    <row r="4" spans="2:5" ht="16.5" thickBot="1" x14ac:dyDescent="0.3">
      <c r="B4" s="166"/>
      <c r="C4" s="21" t="s">
        <v>2</v>
      </c>
      <c r="D4" s="22"/>
      <c r="E4" s="23"/>
    </row>
    <row r="5" spans="2:5" ht="15.75" x14ac:dyDescent="0.25">
      <c r="B5" s="166"/>
      <c r="C5" s="47">
        <v>44380</v>
      </c>
      <c r="D5" s="28">
        <v>86000</v>
      </c>
      <c r="E5" s="28"/>
    </row>
    <row r="6" spans="2:5" ht="15.75" x14ac:dyDescent="0.25">
      <c r="B6" s="167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8" t="s">
        <v>69</v>
      </c>
      <c r="C8" s="36">
        <v>44415</v>
      </c>
      <c r="D8" s="37">
        <v>35514</v>
      </c>
      <c r="E8" s="27"/>
    </row>
    <row r="9" spans="2:5" ht="15.75" x14ac:dyDescent="0.25">
      <c r="B9" s="16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5" t="s">
        <v>74</v>
      </c>
      <c r="C2" s="15" t="s">
        <v>75</v>
      </c>
      <c r="D2" s="16"/>
      <c r="E2" s="17"/>
    </row>
    <row r="3" spans="2:5" ht="21.75" customHeight="1" thickBot="1" x14ac:dyDescent="0.35">
      <c r="B3" s="166"/>
      <c r="C3" s="131"/>
      <c r="D3" s="132"/>
      <c r="E3" s="133"/>
    </row>
    <row r="4" spans="2:5" ht="16.5" thickBot="1" x14ac:dyDescent="0.3">
      <c r="B4" s="166"/>
      <c r="C4" s="21" t="s">
        <v>2</v>
      </c>
      <c r="D4" s="22"/>
      <c r="E4" s="23"/>
    </row>
    <row r="5" spans="2:5" ht="15.75" x14ac:dyDescent="0.25">
      <c r="B5" s="166"/>
      <c r="C5" s="47">
        <v>44621</v>
      </c>
      <c r="D5" s="28">
        <v>53000</v>
      </c>
      <c r="E5" s="28"/>
    </row>
    <row r="6" spans="2:5" ht="15.75" x14ac:dyDescent="0.25">
      <c r="B6" s="167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8"/>
      <c r="C8" s="36"/>
      <c r="D8" s="37">
        <v>0</v>
      </c>
      <c r="E8" s="27"/>
    </row>
    <row r="9" spans="2:5" ht="15.75" x14ac:dyDescent="0.25">
      <c r="B9" s="169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MARQUESINA ZAVALETA  2022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2022-04-13T18:26:01Z</dcterms:modified>
</cp:coreProperties>
</file>