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075" windowHeight="11715" firstSheet="10" activeTab="11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34" i="15" l="1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34" i="15"/>
  <c r="H4" i="15"/>
  <c r="H34" i="15" l="1"/>
  <c r="E38" i="15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<sst xmlns="http://schemas.openxmlformats.org/spreadsheetml/2006/main" count="328" uniqueCount="64">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</sst>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rgb="FFCC6600"/>
      <name val="Calibri"/>
      <family val="2"/>
      <scheme val="minor"/>
    </font>
    <font>
      <b/>
      <sz val="12"/>
      <color rgb="FFCC6600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165" fontId="38" fillId="0" borderId="7" xfId="0" applyNumberFormat="1" applyFont="1" applyFill="1" applyBorder="1" applyAlignment="1">
      <alignment horizontal="center"/>
    </xf>
    <xf numFmtId="164" fontId="39" fillId="0" borderId="7" xfId="0" applyNumberFormat="1" applyFont="1" applyFill="1" applyBorder="1"/>
    <xf numFmtId="166" fontId="39" fillId="0" borderId="7" xfId="0" applyNumberFormat="1" applyFont="1" applyFill="1" applyBorder="1"/>
    <xf numFmtId="164" fontId="38" fillId="0" borderId="18" xfId="0" applyNumberFormat="1" applyFont="1" applyFill="1" applyBorder="1" applyAlignment="1">
      <alignment horizontal="center"/>
    </xf>
    <xf numFmtId="164" fontId="39" fillId="0" borderId="7" xfId="0" applyNumberFormat="1" applyFont="1" applyFill="1" applyBorder="1" applyAlignment="1">
      <alignment horizontal="center" wrapText="1"/>
    </xf>
    <xf numFmtId="44" fontId="39" fillId="0" borderId="7" xfId="1" applyFont="1" applyFill="1" applyBorder="1"/>
    <xf numFmtId="164" fontId="40" fillId="0" borderId="18" xfId="0" applyNumberFormat="1" applyFont="1" applyFill="1" applyBorder="1" applyAlignment="1">
      <alignment horizontal="center"/>
    </xf>
    <xf numFmtId="164" fontId="41" fillId="0" borderId="7" xfId="0" applyNumberFormat="1" applyFont="1" applyFill="1" applyBorder="1" applyAlignment="1">
      <alignment horizontal="center" wrapText="1"/>
    </xf>
    <xf numFmtId="44" fontId="41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CC6600"/>
      <color rgb="FF00FFFF"/>
      <color rgb="FF0000FF"/>
      <color rgb="FFCCFFCC"/>
      <color rgb="FF9966FF"/>
      <color rgb="FF00FF00"/>
      <color rgb="FFCC99FF"/>
      <color rgb="FF99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34</xdr:row>
      <xdr:rowOff>152402</xdr:rowOff>
    </xdr:from>
    <xdr:to>
      <xdr:col>5</xdr:col>
      <xdr:colOff>180974</xdr:colOff>
      <xdr:row>36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</xdr:row>
      <xdr:rowOff>123829</xdr:rowOff>
    </xdr:from>
    <xdr:to>
      <xdr:col>6</xdr:col>
      <xdr:colOff>171450</xdr:colOff>
      <xdr:row>36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11</v>
      </c>
      <c r="C1" s="211"/>
      <c r="D1" s="211"/>
      <c r="E1" s="211"/>
      <c r="F1" s="211"/>
      <c r="G1" s="212"/>
      <c r="I1" s="2"/>
    </row>
    <row r="2" spans="1:9" ht="20.25" customHeight="1" x14ac:dyDescent="0.35">
      <c r="A2" s="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14">
        <f>E33-G33</f>
        <v>0</v>
      </c>
      <c r="F37" s="215"/>
      <c r="G37" s="216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17" t="s">
        <v>10</v>
      </c>
      <c r="F39" s="217"/>
      <c r="G39" s="217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A16" workbookViewId="0">
      <selection activeCell="I24" sqref="I24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tabSelected="1" topLeftCell="A16" workbookViewId="0">
      <selection activeCell="C30" sqref="C30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45117</v>
      </c>
      <c r="C4" s="152">
        <v>45122</v>
      </c>
      <c r="D4" s="84">
        <v>49432.5</v>
      </c>
      <c r="E4" s="85">
        <f>D4</f>
        <v>49432.5</v>
      </c>
      <c r="F4" s="86"/>
      <c r="G4" s="82"/>
      <c r="H4" s="87"/>
      <c r="I4" s="88"/>
      <c r="J4" s="20">
        <f>E47+I4</f>
        <v>1841837.5</v>
      </c>
    </row>
    <row r="5" spans="2:26" ht="26.25" customHeight="1" x14ac:dyDescent="0.25">
      <c r="B5" s="82">
        <v>45118</v>
      </c>
      <c r="C5" s="152">
        <v>45122</v>
      </c>
      <c r="D5" s="84">
        <v>49275</v>
      </c>
      <c r="E5" s="20">
        <f>E4+D5</f>
        <v>98707.5</v>
      </c>
      <c r="G5" s="82"/>
      <c r="H5" s="87"/>
      <c r="I5" s="88"/>
      <c r="J5" s="20">
        <f>J4+I5</f>
        <v>1841837.5</v>
      </c>
    </row>
    <row r="6" spans="2:26" ht="26.25" customHeight="1" x14ac:dyDescent="0.25">
      <c r="B6" s="82">
        <v>45119</v>
      </c>
      <c r="C6" s="152">
        <v>45122</v>
      </c>
      <c r="D6" s="84">
        <v>59119.5</v>
      </c>
      <c r="E6" s="20">
        <f t="shared" ref="E6:E47" si="0">E5+D6</f>
        <v>157827</v>
      </c>
      <c r="F6" s="89"/>
      <c r="G6" s="82"/>
      <c r="H6" s="87"/>
      <c r="I6" s="88"/>
      <c r="J6" s="20">
        <f t="shared" ref="J6:J29" si="1">J5+I6</f>
        <v>1841837.5</v>
      </c>
    </row>
    <row r="7" spans="2:26" ht="26.25" customHeight="1" x14ac:dyDescent="0.25">
      <c r="B7" s="82">
        <v>45120</v>
      </c>
      <c r="C7" s="152">
        <v>45122</v>
      </c>
      <c r="D7" s="84">
        <v>66024</v>
      </c>
      <c r="E7" s="20">
        <f t="shared" si="0"/>
        <v>223851</v>
      </c>
      <c r="F7" s="89"/>
      <c r="G7" s="82"/>
      <c r="H7" s="87"/>
      <c r="I7" s="88"/>
      <c r="J7" s="20">
        <f t="shared" si="1"/>
        <v>1841837.5</v>
      </c>
    </row>
    <row r="8" spans="2:26" ht="26.25" customHeight="1" x14ac:dyDescent="0.25">
      <c r="B8" s="201">
        <v>45121</v>
      </c>
      <c r="C8" s="202">
        <v>45128</v>
      </c>
      <c r="D8" s="203">
        <v>92824</v>
      </c>
      <c r="E8" s="20">
        <f t="shared" si="0"/>
        <v>316675</v>
      </c>
      <c r="G8" s="82"/>
      <c r="H8" s="87"/>
      <c r="I8" s="88"/>
      <c r="J8" s="20">
        <f t="shared" si="1"/>
        <v>1841837.5</v>
      </c>
    </row>
    <row r="9" spans="2:26" ht="26.25" customHeight="1" x14ac:dyDescent="0.25">
      <c r="B9" s="201">
        <v>45122</v>
      </c>
      <c r="C9" s="202">
        <v>45128</v>
      </c>
      <c r="D9" s="203">
        <v>59255</v>
      </c>
      <c r="E9" s="20">
        <f t="shared" si="0"/>
        <v>375930</v>
      </c>
      <c r="G9" s="82"/>
      <c r="H9" s="90"/>
      <c r="I9" s="84"/>
      <c r="J9" s="20">
        <f t="shared" si="1"/>
        <v>1841837.5</v>
      </c>
    </row>
    <row r="10" spans="2:26" ht="26.25" customHeight="1" x14ac:dyDescent="0.25">
      <c r="B10" s="204">
        <v>45123</v>
      </c>
      <c r="C10" s="205">
        <v>45128</v>
      </c>
      <c r="D10" s="206">
        <v>53178</v>
      </c>
      <c r="E10" s="20">
        <f t="shared" si="0"/>
        <v>429108</v>
      </c>
      <c r="G10" s="82"/>
      <c r="H10" s="90"/>
      <c r="I10" s="84"/>
      <c r="J10" s="20">
        <f t="shared" si="1"/>
        <v>1841837.5</v>
      </c>
    </row>
    <row r="11" spans="2:26" ht="26.25" customHeight="1" x14ac:dyDescent="0.25">
      <c r="B11" s="204">
        <v>45124</v>
      </c>
      <c r="C11" s="205">
        <v>45128</v>
      </c>
      <c r="D11" s="206">
        <v>95440.5</v>
      </c>
      <c r="E11" s="20">
        <f t="shared" si="0"/>
        <v>524548.5</v>
      </c>
      <c r="G11" s="82"/>
      <c r="H11" s="90"/>
      <c r="I11" s="84"/>
      <c r="J11" s="20">
        <f t="shared" si="1"/>
        <v>1841837.5</v>
      </c>
    </row>
    <row r="12" spans="2:26" ht="26.25" customHeight="1" x14ac:dyDescent="0.25">
      <c r="B12" s="204">
        <v>45125</v>
      </c>
      <c r="C12" s="205">
        <v>45128</v>
      </c>
      <c r="D12" s="206">
        <v>93028</v>
      </c>
      <c r="E12" s="20">
        <f t="shared" si="0"/>
        <v>617576.5</v>
      </c>
      <c r="G12" s="82"/>
      <c r="H12" s="90"/>
      <c r="I12" s="84"/>
      <c r="J12" s="20">
        <f t="shared" si="1"/>
        <v>1841837.5</v>
      </c>
    </row>
    <row r="13" spans="2:26" ht="26.25" customHeight="1" x14ac:dyDescent="0.25">
      <c r="B13" s="204">
        <v>45126</v>
      </c>
      <c r="C13" s="205">
        <v>45128</v>
      </c>
      <c r="D13" s="206">
        <v>127627</v>
      </c>
      <c r="E13" s="20">
        <f t="shared" si="0"/>
        <v>745203.5</v>
      </c>
      <c r="G13" s="82"/>
      <c r="H13" s="90"/>
      <c r="I13" s="84"/>
      <c r="J13" s="20">
        <f t="shared" si="1"/>
        <v>1841837.5</v>
      </c>
    </row>
    <row r="14" spans="2:26" ht="26.25" customHeight="1" x14ac:dyDescent="0.25">
      <c r="B14" s="91">
        <v>45130</v>
      </c>
      <c r="C14" s="178">
        <v>45135</v>
      </c>
      <c r="D14" s="21">
        <v>46629</v>
      </c>
      <c r="E14" s="20">
        <f t="shared" si="0"/>
        <v>791832.5</v>
      </c>
      <c r="G14" s="82"/>
      <c r="H14" s="90"/>
      <c r="I14" s="84"/>
      <c r="J14" s="20">
        <f t="shared" si="1"/>
        <v>1841837.5</v>
      </c>
    </row>
    <row r="15" spans="2:26" ht="26.25" customHeight="1" x14ac:dyDescent="0.25">
      <c r="B15" s="91">
        <v>45131</v>
      </c>
      <c r="C15" s="178">
        <v>45135</v>
      </c>
      <c r="D15" s="21">
        <v>58763.5</v>
      </c>
      <c r="E15" s="20">
        <f t="shared" si="0"/>
        <v>850596</v>
      </c>
      <c r="G15" s="82"/>
      <c r="H15" s="90"/>
      <c r="I15" s="84"/>
      <c r="J15" s="20">
        <f t="shared" si="1"/>
        <v>1841837.5</v>
      </c>
    </row>
    <row r="16" spans="2:26" ht="26.25" customHeight="1" x14ac:dyDescent="0.25">
      <c r="B16" s="91">
        <v>45132</v>
      </c>
      <c r="C16" s="178">
        <v>45135</v>
      </c>
      <c r="D16" s="21">
        <v>87594</v>
      </c>
      <c r="E16" s="20">
        <f t="shared" si="0"/>
        <v>938190</v>
      </c>
      <c r="G16" s="82"/>
      <c r="H16" s="90"/>
      <c r="I16" s="84"/>
      <c r="J16" s="20">
        <f t="shared" si="1"/>
        <v>1841837.5</v>
      </c>
    </row>
    <row r="17" spans="2:10" ht="26.25" customHeight="1" x14ac:dyDescent="0.25">
      <c r="B17" s="91">
        <v>45133</v>
      </c>
      <c r="C17" s="178">
        <v>45135</v>
      </c>
      <c r="D17" s="21">
        <v>121720</v>
      </c>
      <c r="E17" s="20">
        <f t="shared" si="0"/>
        <v>1059910</v>
      </c>
      <c r="G17" s="82"/>
      <c r="H17" s="87"/>
      <c r="I17" s="84"/>
      <c r="J17" s="20">
        <f t="shared" si="1"/>
        <v>1841837.5</v>
      </c>
    </row>
    <row r="18" spans="2:10" ht="26.25" customHeight="1" x14ac:dyDescent="0.25">
      <c r="B18" s="207">
        <v>45134</v>
      </c>
      <c r="C18" s="208">
        <v>45139</v>
      </c>
      <c r="D18" s="209">
        <v>78371</v>
      </c>
      <c r="E18" s="20">
        <f t="shared" si="0"/>
        <v>1138281</v>
      </c>
      <c r="G18" s="82"/>
      <c r="H18" s="87"/>
      <c r="I18" s="84"/>
      <c r="J18" s="20">
        <f t="shared" si="1"/>
        <v>1841837.5</v>
      </c>
    </row>
    <row r="19" spans="2:10" ht="25.5" customHeight="1" x14ac:dyDescent="0.25">
      <c r="B19" s="207">
        <v>45135</v>
      </c>
      <c r="C19" s="208">
        <v>45139</v>
      </c>
      <c r="D19" s="209">
        <v>81977</v>
      </c>
      <c r="E19" s="20">
        <f t="shared" si="0"/>
        <v>1220258</v>
      </c>
      <c r="G19" s="82"/>
      <c r="H19" s="87"/>
      <c r="I19" s="84"/>
      <c r="J19" s="20">
        <f t="shared" si="1"/>
        <v>1841837.5</v>
      </c>
    </row>
    <row r="20" spans="2:10" ht="25.5" customHeight="1" x14ac:dyDescent="0.25">
      <c r="B20" s="207">
        <v>45136</v>
      </c>
      <c r="C20" s="208">
        <v>45139</v>
      </c>
      <c r="D20" s="209">
        <v>77401.5</v>
      </c>
      <c r="E20" s="20">
        <f t="shared" si="0"/>
        <v>1297659.5</v>
      </c>
      <c r="G20" s="82"/>
      <c r="H20" s="87"/>
      <c r="I20" s="88"/>
      <c r="J20" s="20">
        <f t="shared" si="1"/>
        <v>1841837.5</v>
      </c>
    </row>
    <row r="21" spans="2:10" ht="25.5" customHeight="1" x14ac:dyDescent="0.25">
      <c r="B21" s="207">
        <v>45137</v>
      </c>
      <c r="C21" s="208">
        <v>45139</v>
      </c>
      <c r="D21" s="209">
        <v>40226</v>
      </c>
      <c r="E21" s="20">
        <f t="shared" si="0"/>
        <v>1337885.5</v>
      </c>
      <c r="G21" s="82"/>
      <c r="H21" s="87"/>
      <c r="I21" s="88"/>
      <c r="J21" s="20">
        <f t="shared" si="1"/>
        <v>1841837.5</v>
      </c>
    </row>
    <row r="22" spans="2:10" ht="25.5" customHeight="1" x14ac:dyDescent="0.25">
      <c r="B22" s="186">
        <v>45145</v>
      </c>
      <c r="C22" s="170">
        <v>45152</v>
      </c>
      <c r="D22" s="171">
        <v>87614</v>
      </c>
      <c r="E22" s="20">
        <f t="shared" si="0"/>
        <v>1425499.5</v>
      </c>
      <c r="G22" s="82"/>
      <c r="H22" s="87"/>
      <c r="I22" s="88"/>
      <c r="J22" s="20">
        <f t="shared" si="1"/>
        <v>1841837.5</v>
      </c>
    </row>
    <row r="23" spans="2:10" ht="25.5" customHeight="1" x14ac:dyDescent="0.25">
      <c r="B23" s="186">
        <v>45146</v>
      </c>
      <c r="C23" s="170">
        <v>45152</v>
      </c>
      <c r="D23" s="171">
        <v>79794</v>
      </c>
      <c r="E23" s="20">
        <f t="shared" si="0"/>
        <v>1505293.5</v>
      </c>
      <c r="G23" s="82"/>
      <c r="H23" s="87"/>
      <c r="I23" s="88"/>
      <c r="J23" s="20">
        <f t="shared" si="1"/>
        <v>1841837.5</v>
      </c>
    </row>
    <row r="24" spans="2:10" ht="25.5" customHeight="1" x14ac:dyDescent="0.25">
      <c r="B24" s="186">
        <v>45147</v>
      </c>
      <c r="C24" s="170">
        <v>45152</v>
      </c>
      <c r="D24" s="171">
        <v>46373</v>
      </c>
      <c r="E24" s="20">
        <f t="shared" si="0"/>
        <v>1551666.5</v>
      </c>
      <c r="G24" s="82"/>
      <c r="H24" s="87"/>
      <c r="I24" s="88"/>
      <c r="J24" s="20">
        <f t="shared" si="1"/>
        <v>1841837.5</v>
      </c>
    </row>
    <row r="25" spans="2:10" ht="25.5" customHeight="1" x14ac:dyDescent="0.25">
      <c r="B25" s="186">
        <v>45148</v>
      </c>
      <c r="C25" s="170">
        <v>45152</v>
      </c>
      <c r="D25" s="171">
        <v>120207</v>
      </c>
      <c r="E25" s="20">
        <f t="shared" si="0"/>
        <v>1671873.5</v>
      </c>
      <c r="G25" s="82"/>
      <c r="H25" s="87"/>
      <c r="I25" s="93"/>
      <c r="J25" s="20">
        <f t="shared" si="1"/>
        <v>1841837.5</v>
      </c>
    </row>
    <row r="26" spans="2:10" ht="25.5" customHeight="1" x14ac:dyDescent="0.25">
      <c r="B26" s="186">
        <v>45149</v>
      </c>
      <c r="C26" s="170">
        <v>45152</v>
      </c>
      <c r="D26" s="171">
        <v>88736</v>
      </c>
      <c r="E26" s="20">
        <f t="shared" si="0"/>
        <v>1760609.5</v>
      </c>
      <c r="G26" s="82"/>
      <c r="H26" s="87"/>
      <c r="I26" s="93"/>
      <c r="J26" s="20">
        <f t="shared" si="1"/>
        <v>1841837.5</v>
      </c>
    </row>
    <row r="27" spans="2:10" ht="25.5" customHeight="1" thickBot="1" x14ac:dyDescent="0.3">
      <c r="B27" s="186">
        <v>45150</v>
      </c>
      <c r="C27" s="170">
        <v>45152</v>
      </c>
      <c r="D27" s="171">
        <v>58832</v>
      </c>
      <c r="E27" s="20">
        <f t="shared" si="0"/>
        <v>1819441.5</v>
      </c>
      <c r="G27" s="94"/>
      <c r="H27" s="95"/>
      <c r="I27" s="96"/>
      <c r="J27" s="20">
        <f t="shared" si="1"/>
        <v>1841837.5</v>
      </c>
    </row>
    <row r="28" spans="2:10" ht="25.5" customHeight="1" thickBot="1" x14ac:dyDescent="0.4">
      <c r="B28" s="186">
        <v>45151</v>
      </c>
      <c r="C28" s="170">
        <v>45152</v>
      </c>
      <c r="D28" s="171">
        <v>22396</v>
      </c>
      <c r="E28" s="20">
        <f t="shared" si="0"/>
        <v>1841837.5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-146815.02000000002</v>
      </c>
    </row>
    <row r="29" spans="2:10" ht="23.25" x14ac:dyDescent="0.25">
      <c r="B29" s="91"/>
      <c r="C29" s="178"/>
      <c r="D29" s="21"/>
      <c r="E29" s="20">
        <f t="shared" si="0"/>
        <v>1841837.5</v>
      </c>
      <c r="G29" s="99"/>
      <c r="H29" s="99"/>
      <c r="I29" s="99"/>
      <c r="J29" s="20">
        <f t="shared" si="1"/>
        <v>-146815.02000000002</v>
      </c>
    </row>
    <row r="30" spans="2:10" ht="23.25" x14ac:dyDescent="0.25">
      <c r="B30" s="91"/>
      <c r="C30" s="178"/>
      <c r="D30" s="21"/>
      <c r="E30" s="20">
        <f t="shared" si="0"/>
        <v>1841837.5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1841837.5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1841837.5</v>
      </c>
    </row>
    <row r="33" spans="2:10" ht="23.25" customHeight="1" x14ac:dyDescent="0.25">
      <c r="B33" s="82"/>
      <c r="C33" s="87"/>
      <c r="D33" s="103"/>
      <c r="E33" s="20">
        <f t="shared" si="0"/>
        <v>1841837.5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1841837.5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1841837.5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1841837.5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1841837.5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1841837.5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1841837.5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1841837.5</v>
      </c>
    </row>
    <row r="41" spans="2:10" ht="21" customHeight="1" x14ac:dyDescent="0.25">
      <c r="B41" s="82"/>
      <c r="C41" s="87"/>
      <c r="D41" s="84"/>
      <c r="E41" s="20">
        <f t="shared" si="0"/>
        <v>1841837.5</v>
      </c>
    </row>
    <row r="42" spans="2:10" ht="21" customHeight="1" x14ac:dyDescent="0.25">
      <c r="B42" s="82"/>
      <c r="C42" s="90"/>
      <c r="D42" s="84"/>
      <c r="E42" s="20">
        <f t="shared" si="0"/>
        <v>1841837.5</v>
      </c>
    </row>
    <row r="43" spans="2:10" ht="21" customHeight="1" x14ac:dyDescent="0.3">
      <c r="B43" s="82"/>
      <c r="C43" s="90"/>
      <c r="D43" s="84"/>
      <c r="E43" s="20">
        <f t="shared" si="0"/>
        <v>1841837.5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1841837.5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1841837.5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1841837.5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1841837.5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9" t="s">
        <v>39</v>
      </c>
      <c r="I17" s="220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21"/>
      <c r="I18" s="222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21"/>
      <c r="I19" s="222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21"/>
      <c r="I20" s="222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21"/>
      <c r="I21" s="222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21"/>
      <c r="I22" s="222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21"/>
      <c r="I23" s="222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21"/>
      <c r="I24" s="222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21"/>
      <c r="I25" s="222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23"/>
      <c r="I26" s="224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28</v>
      </c>
      <c r="C1" s="211"/>
      <c r="D1" s="211"/>
      <c r="E1" s="211"/>
      <c r="F1" s="211"/>
      <c r="G1" s="212"/>
      <c r="I1" s="2"/>
    </row>
    <row r="2" spans="1:9" ht="20.25" customHeight="1" x14ac:dyDescent="0.35">
      <c r="A2" s="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14">
        <f>E55-G55</f>
        <v>0</v>
      </c>
      <c r="F59" s="215"/>
      <c r="G59" s="216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17" t="s">
        <v>10</v>
      </c>
      <c r="F61" s="217"/>
      <c r="G61" s="217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38</v>
      </c>
      <c r="C1" s="211"/>
      <c r="D1" s="211"/>
      <c r="E1" s="211"/>
      <c r="F1" s="211"/>
      <c r="G1" s="212"/>
      <c r="I1" s="2"/>
    </row>
    <row r="2" spans="1:9" ht="20.25" customHeight="1" x14ac:dyDescent="0.35">
      <c r="A2" s="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14">
        <f>E46-G46</f>
        <v>0</v>
      </c>
      <c r="F50" s="215"/>
      <c r="G50" s="216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17" t="s">
        <v>10</v>
      </c>
      <c r="F52" s="217"/>
      <c r="G52" s="217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25" t="s">
        <v>39</v>
      </c>
      <c r="I31" s="226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27"/>
      <c r="I32" s="228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27"/>
      <c r="I33" s="228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27"/>
      <c r="I34" s="228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27"/>
      <c r="I35" s="228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27"/>
      <c r="I36" s="228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9"/>
      <c r="I37" s="230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48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4">
        <f>E43-G43</f>
        <v>10015</v>
      </c>
      <c r="F47" s="215"/>
      <c r="G47" s="216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7" t="s">
        <v>10</v>
      </c>
      <c r="F49" s="217"/>
      <c r="G49" s="217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J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18" t="s">
        <v>12</v>
      </c>
      <c r="C2" s="218"/>
      <c r="D2" s="218"/>
      <c r="E2" s="218"/>
      <c r="F2" s="218"/>
      <c r="G2" s="218"/>
      <c r="H2" s="218"/>
      <c r="I2" s="218"/>
      <c r="J2" s="218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25" t="s">
        <v>39</v>
      </c>
      <c r="I33" s="226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27"/>
      <c r="I34" s="228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27"/>
      <c r="I35" s="228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27"/>
      <c r="I36" s="228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27"/>
      <c r="I37" s="228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27"/>
      <c r="I38" s="228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9"/>
      <c r="I39" s="230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56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14">
        <f>E43-G43</f>
        <v>248942</v>
      </c>
      <c r="F47" s="215"/>
      <c r="G47" s="216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17" t="s">
        <v>10</v>
      </c>
      <c r="F49" s="217"/>
      <c r="G49" s="217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53"/>
  <sheetViews>
    <sheetView topLeftCell="A22" workbookViewId="0">
      <selection activeCell="D44" sqref="D44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10" t="s">
        <v>61</v>
      </c>
      <c r="C1" s="211"/>
      <c r="D1" s="211"/>
      <c r="E1" s="211"/>
      <c r="F1" s="211"/>
      <c r="G1" s="212"/>
      <c r="I1" s="2"/>
    </row>
    <row r="2" spans="1:9" ht="20.25" customHeight="1" x14ac:dyDescent="0.35">
      <c r="A2" s="163"/>
      <c r="B2" s="213" t="s">
        <v>0</v>
      </c>
      <c r="C2" s="213"/>
      <c r="D2" s="213"/>
      <c r="E2" s="213"/>
      <c r="F2" s="213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33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>
        <v>45105</v>
      </c>
      <c r="G18" s="21">
        <v>887</v>
      </c>
      <c r="H18" s="19">
        <f t="shared" si="0"/>
        <v>0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 t="s">
        <v>63</v>
      </c>
      <c r="H19" s="19" t="e">
        <f t="shared" si="0"/>
        <v>#VALUE!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11"/>
      <c r="G22" s="21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11"/>
      <c r="G23" s="21"/>
      <c r="H23" s="19">
        <f t="shared" si="0"/>
        <v>281</v>
      </c>
    </row>
    <row r="24" spans="1:8" x14ac:dyDescent="0.25">
      <c r="A24" s="165">
        <v>45105</v>
      </c>
      <c r="B24" s="15">
        <v>805</v>
      </c>
      <c r="C24" s="27"/>
      <c r="D24" s="17" t="s">
        <v>20</v>
      </c>
      <c r="E24" s="21">
        <v>1403</v>
      </c>
      <c r="F24" s="111"/>
      <c r="G24" s="21"/>
      <c r="H24" s="19">
        <f t="shared" si="0"/>
        <v>1403</v>
      </c>
    </row>
    <row r="25" spans="1:8" x14ac:dyDescent="0.25">
      <c r="A25" s="166">
        <v>45106</v>
      </c>
      <c r="B25" s="15">
        <v>806</v>
      </c>
      <c r="C25" s="27"/>
      <c r="D25" s="17" t="s">
        <v>57</v>
      </c>
      <c r="E25" s="21">
        <v>4664</v>
      </c>
      <c r="F25" s="111"/>
      <c r="G25" s="21"/>
      <c r="H25" s="19">
        <f t="shared" si="0"/>
        <v>4664</v>
      </c>
    </row>
    <row r="26" spans="1:8" x14ac:dyDescent="0.25">
      <c r="A26" s="166">
        <v>45106</v>
      </c>
      <c r="B26" s="15">
        <v>807</v>
      </c>
      <c r="C26" s="27"/>
      <c r="D26" s="17" t="s">
        <v>57</v>
      </c>
      <c r="E26" s="21">
        <v>18395</v>
      </c>
      <c r="F26" s="111"/>
      <c r="G26" s="21"/>
      <c r="H26" s="19">
        <f t="shared" si="0"/>
        <v>18395</v>
      </c>
    </row>
    <row r="27" spans="1:8" x14ac:dyDescent="0.25">
      <c r="A27" s="166">
        <v>45106</v>
      </c>
      <c r="B27" s="15">
        <v>808</v>
      </c>
      <c r="C27" s="27"/>
      <c r="D27" s="17" t="s">
        <v>62</v>
      </c>
      <c r="E27" s="21">
        <v>265</v>
      </c>
      <c r="F27" s="111"/>
      <c r="G27" s="21"/>
      <c r="H27" s="19">
        <f t="shared" si="0"/>
        <v>265</v>
      </c>
    </row>
    <row r="28" spans="1:8" x14ac:dyDescent="0.25">
      <c r="A28" s="166">
        <v>45107</v>
      </c>
      <c r="B28" s="15">
        <v>809</v>
      </c>
      <c r="C28" s="27"/>
      <c r="D28" s="17" t="s">
        <v>57</v>
      </c>
      <c r="E28" s="21">
        <v>14981</v>
      </c>
      <c r="F28" s="111"/>
      <c r="G28" s="21"/>
      <c r="H28" s="19">
        <f t="shared" si="0"/>
        <v>14981</v>
      </c>
    </row>
    <row r="29" spans="1:8" x14ac:dyDescent="0.25">
      <c r="A29" s="166">
        <v>45107</v>
      </c>
      <c r="B29" s="15">
        <v>810</v>
      </c>
      <c r="C29" s="27"/>
      <c r="D29" s="17" t="s">
        <v>57</v>
      </c>
      <c r="E29" s="21">
        <v>580</v>
      </c>
      <c r="F29" s="111"/>
      <c r="G29" s="21"/>
      <c r="H29" s="19">
        <f t="shared" si="0"/>
        <v>580</v>
      </c>
    </row>
    <row r="30" spans="1:8" x14ac:dyDescent="0.25">
      <c r="A30" s="166">
        <v>45107</v>
      </c>
      <c r="B30" s="15">
        <v>811</v>
      </c>
      <c r="C30" s="27"/>
      <c r="D30" s="17" t="s">
        <v>62</v>
      </c>
      <c r="E30" s="21">
        <v>1152</v>
      </c>
      <c r="F30" s="111"/>
      <c r="G30" s="21"/>
      <c r="H30" s="19">
        <f t="shared" si="0"/>
        <v>1152</v>
      </c>
    </row>
    <row r="31" spans="1:8" x14ac:dyDescent="0.25">
      <c r="A31" s="166"/>
      <c r="B31" s="15">
        <v>821</v>
      </c>
      <c r="C31" s="27"/>
      <c r="D31" s="17"/>
      <c r="E31" s="21"/>
      <c r="F31" s="111"/>
      <c r="G31" s="21"/>
      <c r="H31" s="19">
        <f t="shared" si="0"/>
        <v>0</v>
      </c>
    </row>
    <row r="32" spans="1:8" ht="17.25" customHeight="1" x14ac:dyDescent="0.25">
      <c r="A32" s="166"/>
      <c r="B32" s="15"/>
      <c r="C32" s="27"/>
      <c r="D32" s="17"/>
      <c r="E32" s="21"/>
      <c r="F32" s="111"/>
      <c r="G32" s="21"/>
      <c r="H32" s="19">
        <f t="shared" si="0"/>
        <v>0</v>
      </c>
    </row>
    <row r="33" spans="1:9" ht="16.5" thickBot="1" x14ac:dyDescent="0.3">
      <c r="A33" s="167"/>
      <c r="B33" s="32"/>
      <c r="C33" s="33"/>
      <c r="D33" s="34"/>
      <c r="E33" s="35">
        <v>0</v>
      </c>
      <c r="F33" s="112"/>
      <c r="G33" s="36"/>
      <c r="H33" s="19">
        <f t="shared" si="0"/>
        <v>0</v>
      </c>
      <c r="I33" s="2"/>
    </row>
    <row r="34" spans="1:9" ht="16.5" thickTop="1" x14ac:dyDescent="0.25">
      <c r="B34" s="37"/>
      <c r="C34" s="38"/>
      <c r="D34" s="39"/>
      <c r="E34" s="40">
        <f>SUM(E4:E33)</f>
        <v>187900</v>
      </c>
      <c r="F34" s="113"/>
      <c r="G34" s="40">
        <f>SUM(G4:G33)</f>
        <v>5084</v>
      </c>
      <c r="H34" s="41">
        <f>SUM(H23:H33)</f>
        <v>41721</v>
      </c>
      <c r="I34" s="2"/>
    </row>
    <row r="35" spans="1:9" x14ac:dyDescent="0.25">
      <c r="B35" s="37"/>
      <c r="C35" s="38"/>
      <c r="D35" s="39"/>
      <c r="E35" s="42"/>
      <c r="F35" s="114"/>
      <c r="G35" s="43"/>
      <c r="H35" s="44"/>
      <c r="I35" s="2"/>
    </row>
    <row r="36" spans="1:9" ht="31.5" x14ac:dyDescent="0.25">
      <c r="B36" s="37"/>
      <c r="C36" s="38"/>
      <c r="D36" s="39"/>
      <c r="E36" s="45" t="s">
        <v>8</v>
      </c>
      <c r="F36" s="114"/>
      <c r="G36" s="46" t="s">
        <v>9</v>
      </c>
      <c r="H36" s="44"/>
      <c r="I36" s="2"/>
    </row>
    <row r="37" spans="1:9" ht="16.5" thickBot="1" x14ac:dyDescent="0.3">
      <c r="B37" s="37"/>
      <c r="C37" s="38"/>
      <c r="D37" s="39"/>
      <c r="E37" s="45"/>
      <c r="F37" s="114"/>
      <c r="G37" s="46"/>
      <c r="H37" s="44"/>
      <c r="I37" s="2"/>
    </row>
    <row r="38" spans="1:9" ht="21.75" thickBot="1" x14ac:dyDescent="0.4">
      <c r="B38" s="37"/>
      <c r="C38" s="38"/>
      <c r="D38" s="39"/>
      <c r="E38" s="214">
        <f>E34-G34</f>
        <v>182816</v>
      </c>
      <c r="F38" s="215"/>
      <c r="G38" s="216"/>
      <c r="I38" s="2"/>
    </row>
    <row r="39" spans="1:9" x14ac:dyDescent="0.25">
      <c r="B39" s="37"/>
      <c r="C39" s="38"/>
      <c r="D39" s="39"/>
      <c r="E39" s="42"/>
      <c r="F39" s="114"/>
      <c r="G39" s="43"/>
      <c r="I39" s="2"/>
    </row>
    <row r="40" spans="1:9" ht="18.75" x14ac:dyDescent="0.3">
      <c r="B40" s="37"/>
      <c r="C40" s="38"/>
      <c r="D40" s="39"/>
      <c r="E40" s="217" t="s">
        <v>10</v>
      </c>
      <c r="F40" s="217"/>
      <c r="G40" s="217"/>
      <c r="I40" s="2"/>
    </row>
    <row r="41" spans="1:9" x14ac:dyDescent="0.25">
      <c r="B41" s="47"/>
      <c r="C41" s="48"/>
      <c r="D41" s="49"/>
      <c r="E41" s="50"/>
      <c r="F41" s="115"/>
      <c r="G41" s="51"/>
      <c r="I41" s="2"/>
    </row>
    <row r="42" spans="1:9" ht="18.75" x14ac:dyDescent="0.3">
      <c r="A42" s="168"/>
      <c r="B42" s="53"/>
      <c r="C42" s="54"/>
      <c r="D42" s="55"/>
      <c r="E42" s="56"/>
      <c r="F42" s="57"/>
      <c r="G42" s="56"/>
      <c r="H42" s="58"/>
      <c r="I42" s="2"/>
    </row>
    <row r="43" spans="1:9" x14ac:dyDescent="0.25">
      <c r="A43" s="16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16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16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16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16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16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16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16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169"/>
      <c r="B51" s="60"/>
      <c r="C51" s="61"/>
      <c r="D51" s="62"/>
      <c r="E51" s="63"/>
      <c r="F51" s="116"/>
      <c r="G51" s="64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</row>
    <row r="53" spans="1:9" x14ac:dyDescent="0.25">
      <c r="A53" s="169"/>
      <c r="B53" s="65"/>
      <c r="C53" s="66"/>
      <c r="D53" s="67"/>
      <c r="E53" s="68"/>
      <c r="F53" s="117"/>
      <c r="G53" s="69"/>
      <c r="H53" s="58"/>
    </row>
  </sheetData>
  <mergeCells count="4">
    <mergeCell ref="B1:G1"/>
    <mergeCell ref="B2:F2"/>
    <mergeCell ref="E38:G38"/>
    <mergeCell ref="E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2023-08-14T21:43:34Z</dcterms:modified>
</cp:coreProperties>
</file>