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6  JUNI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24" i="10"/>
  <c r="I1125" i="10"/>
  <c r="I1126" i="10"/>
  <c r="I1127" i="10"/>
  <c r="I112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29"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30"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31"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s="1"/>
  <c r="J1125" i="10" s="1"/>
  <c r="J1126" i="10" s="1"/>
  <c r="J1127" i="10" s="1"/>
  <c r="J1128" i="10" s="1"/>
  <c r="J1129"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<sst xmlns="http://schemas.openxmlformats.org/spreadsheetml/2006/main" count="6046" uniqueCount="4669">
  <si>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</si>
  <si>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</si>
  <si>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</si>
  <si>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</si>
  <si>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</si>
  <si>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</si>
  <si>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</si>
  <si>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</si>
  <si>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</si>
  <si>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</si>
  <si>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</si>
  <si>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</si>
  <si>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</si>
  <si>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</si>
  <si>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</si>
  <si>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</si>
  <si>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</si>
  <si>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</si>
  <si>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</si>
  <si>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</si>
  <si>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</si>
  <si>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</si>
  <si>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</si>
  <si>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</si>
  <si>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</si>
  <si>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</si>
  <si>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</si>
  <si>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</si>
  <si>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</si>
  <si>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</si>
  <si>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</si>
  <si>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</si>
  <si>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</si>
  <si>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</si>
  <si>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</si>
  <si>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</si>
  <si>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</si>
  <si>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</si>
  <si>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</si>
  <si>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</si>
  <si>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</si>
  <si>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</si>
  <si>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</si>
  <si>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</si>
  <si>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</si>
  <si>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</si>
  <si>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</si>
  <si>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</si>
  <si>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</si>
  <si>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</si>
  <si>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</si>
  <si>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</si>
  <si>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</si>
  <si>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</si>
  <si>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</si>
  <si>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</si>
  <si>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</si>
  <si>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</si>
  <si>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</si>
  <si>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</si>
  <si>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</si>
  <si>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</si>
  <si>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</si>
  <si>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</si>
  <si>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</si>
  <si>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</si>
  <si>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</si>
  <si>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</si>
  <si>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</si>
  <si>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</si>
  <si>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</si>
  <si>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</si>
  <si>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</si>
  <si>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</si>
  <si>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</si>
  <si>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</si>
  <si>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</si>
  <si>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</si>
  <si>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</si>
  <si>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</si>
  <si>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</si>
  <si>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</si>
  <si>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</si>
  <si>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</si>
  <si>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</si>
  <si>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</si>
  <si>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</si>
  <si>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</si>
  <si>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</si>
  <si>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</si>
  <si>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</si>
  <si>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</si>
  <si>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</si>
  <si>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</si>
  <si>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</si>
  <si>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</si>
  <si>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</si>
  <si>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</si>
  <si>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</si>
  <si>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</si>
  <si>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</si>
  <si>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</si>
  <si>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</si>
  <si>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</si>
  <si>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</si>
  <si>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</si>
  <si>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</si>
  <si>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</si>
  <si>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</si>
  <si>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</si>
  <si>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</si>
  <si>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</si>
  <si>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</si>
  <si>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</si>
  <si>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</si>
  <si>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</si>
  <si>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</si>
  <si>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</si>
  <si>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</si>
  <si>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</si>
  <si>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</si>
  <si>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</si>
  <si>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</si>
  <si>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</si>
  <si>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</si>
  <si>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</si>
  <si>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</si>
  <si>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</si>
  <si>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</si>
  <si>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</si>
  <si>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</si>
  <si>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</si>
  <si>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</si>
  <si>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</si>
  <si>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</si>
  <si>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</si>
  <si>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</si>
  <si>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</si>
  <si>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</si>
  <si>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</si>
  <si>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</si>
  <si>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</si>
  <si>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</si>
  <si>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</si>
  <si>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</si>
  <si>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</si>
  <si>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</si>
  <si>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</si>
  <si>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</si>
  <si>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</si>
  <si>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</si>
  <si>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</si>
  <si>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</si>
  <si>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</si>
  <si>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</si>
  <si>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</si>
  <si>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</si>
  <si>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</si>
  <si>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</si>
  <si>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</si>
  <si>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</si>
  <si>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</si>
  <si>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</si>
  <si>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</si>
  <si>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</si>
  <si>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</si>
  <si>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</si>
  <si>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</si>
  <si>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</si>
  <si>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</si>
  <si>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</si>
  <si>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</si>
  <si>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</si>
  <si>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</si>
  <si>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</si>
  <si>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</si>
  <si>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</si>
  <si>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</si>
  <si>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</si>
  <si>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</si>
  <si>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</si>
  <si>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</si>
  <si>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</si>
  <si>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</si>
  <si>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</si>
  <si>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</si>
  <si>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</si>
  <si>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</si>
  <si>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</si>
  <si>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</si>
  <si>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</si>
  <si>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</si>
  <si>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</si>
  <si>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</si>
  <si>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</si>
  <si>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</si>
  <si>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</si>
  <si>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</si>
  <si>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</si>
  <si>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</si>
  <si>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</si>
  <si>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</si>
  <si>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</si>
  <si>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</si>
  <si>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</si>
  <si>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</si>
  <si>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</si>
  <si>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</si>
  <si>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</si>
  <si>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</si>
  <si>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</si>
  <si>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</si>
  <si>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</si>
  <si>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</si>
  <si>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</si>
  <si>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</si>
  <si>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</si>
  <si>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</si>
  <si>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</si>
  <si>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</si>
  <si>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</si>
  <si>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</si>
  <si>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</si>
  <si>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</si>
  <si>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</si>
  <si>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</si>
  <si>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</si>
  <si>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</si>
  <si>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</si>
  <si>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</si>
  <si>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</si>
  <si>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</si>
  <si>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</si>
  <si>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</si>
  <si>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</si>
  <si>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</si>
  <si>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</si>
  <si>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</si>
  <si>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</si>
  <si>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</si>
  <si>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</si>
  <si>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</si>
  <si>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</si>
  <si>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</si>
  <si>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</si>
  <si>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</si>
  <si>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</si>
  <si>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</si>
  <si>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</si>
  <si>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</si>
  <si>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</si>
  <si>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</si>
  <si>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</si>
  <si>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</si>
  <si>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</si>
  <si>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</si>
  <si>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</si>
  <si>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</si>
  <si>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</si>
  <si>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</si>
  <si>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</si>
  <si>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</si>
  <si>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</si>
  <si>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</si>
  <si>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</si>
  <si>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</si>
  <si>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</si>
  <si>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</si>
  <si>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</si>
  <si>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</si>
  <si>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</si>
  <si>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</si>
  <si>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</si>
  <si>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</si>
  <si>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</si>
  <si>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</si>
  <si>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</si>
  <si>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</si>
  <si>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</si>
  <si>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</si>
  <si>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</si>
  <si>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</si>
  <si>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</si>
  <si>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</si>
  <si>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</si>
  <si>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</si>
  <si>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</si>
  <si>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</si>
  <si>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</si>
  <si>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</si>
  <si>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</si>
  <si>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</si>
  <si>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</si>
  <si>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</si>
  <si>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</si>
  <si>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</si>
  <si>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</si>
  <si>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</si>
  <si>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</si>
  <si>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</si>
  <si>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</si>
  <si>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</si>
  <si>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</si>
  <si>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</si>
  <si>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</si>
  <si>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</si>
  <si>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</si>
  <si>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</si>
  <si>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</si>
  <si>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</si>
  <si>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</si>
  <si>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</si>
  <si>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</si>
  <si>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</si>
  <si>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</si>
  <si>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</si>
  <si>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</si>
  <si>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</si>
  <si>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</si>
  <si>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</si>
  <si>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</si>
  <si>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</si>
  <si>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</si>
  <si>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</si>
  <si>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</si>
  <si>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</si>
  <si>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</si>
  <si>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</si>
  <si>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</si>
  <si>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</si>
  <si>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</si>
  <si>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</si>
  <si>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</si>
  <si>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</si>
  <si>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</si>
  <si>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</si>
  <si>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</si>
  <si>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</si>
  <si>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</si>
  <si>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</si>
  <si>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</si>
  <si>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</si>
  <si>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</si>
  <si>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</si>
  <si>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</si>
  <si>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</si>
  <si>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</si>
  <si>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</si>
  <si>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</si>
  <si>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</si>
  <si>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</si>
  <si>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</si>
  <si>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</si>
  <si>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</si>
  <si>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</si>
  <si>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</si>
  <si>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</si>
  <si>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</si>
  <si>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</si>
  <si>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</si>
  <si>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</si>
  <si>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</si>
  <si>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</si>
  <si>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</si>
  <si>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</si>
  <si>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</si>
  <si>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</si>
  <si>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</si>
  <si>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</si>
  <si>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</si>
  <si>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</si>
  <si>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</si>
  <si>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</si>
  <si>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</si>
  <si>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</si>
  <si>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</si>
  <si>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</si>
  <si>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</si>
  <si>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</si>
  <si>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</si>
  <si>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</si>
  <si>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</si>
  <si>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</si>
  <si>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</si>
  <si>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</si>
  <si>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</si>
  <si>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</si>
  <si>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</si>
  <si>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</si>
  <si>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</si>
  <si>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</si>
  <si>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</si>
  <si>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</si>
  <si>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</si>
  <si>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</si>
  <si>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</si>
  <si>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</si>
  <si>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</si>
  <si>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</si>
  <si>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</si>
  <si>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</si>
  <si>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</si>
  <si>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</si>
  <si>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</si>
  <si>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</si>
  <si>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</si>
  <si>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</si>
  <si>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</si>
  <si>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</si>
  <si>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</si>
  <si>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</si>
  <si>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</si>
  <si>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</si>
  <si>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</si>
  <si>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</si>
  <si>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</si>
  <si>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</si>
  <si>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</si>
  <si>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</si>
  <si>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</si>
  <si>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</si>
  <si>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</si>
  <si>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</si>
  <si>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</si>
  <si>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</si>
  <si>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</si>
  <si>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</si>
  <si>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</si>
  <si>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</si>
  <si>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</si>
  <si>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</si>
  <si>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</si>
  <si>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</si>
  <si>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</si>
  <si>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</si>
  <si>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</si>
  <si>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</si>
  <si>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</si>
  <si>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</si>
  <si>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</si>
  <si>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</si>
  <si>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</si>
  <si>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</si>
  <si>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</si>
  <si>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</si>
  <si>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</si>
  <si>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</si>
  <si>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</si>
  <si>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</si>
  <si>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</si>
  <si>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</si>
  <si>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</si>
  <si>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</si>
  <si>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</si>
  <si>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</si>
  <si>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</si>
  <si>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</si>
  <si>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</si>
  <si>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</si>
  <si>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</si>
  <si>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</si>
  <si>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</si>
  <si>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</si>
  <si>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</si>
  <si>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</si>
  <si>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</si>
  <si>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</si>
  <si>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</si>
  <si>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</si>
  <si>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</si>
  <si>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</si>
  <si>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</si>
  <si>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</si>
  <si>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</si>
  <si>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</si>
  <si>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</si>
  <si>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</si>
  <si>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</si>
  <si>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</si>
  <si>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</si>
  <si>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</si>
  <si>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</si>
  <si>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</si>
  <si>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</si>
  <si>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</si>
  <si>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</si>
  <si>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</si>
  <si>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</si>
  <si>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</si>
  <si>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</si>
  <si>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</si>
  <si>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</si>
  <si>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</si>
  <si>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</si>
  <si>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</si>
  <si>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</si>
  <si>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</si>
  <si>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</si>
  <si>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</si>
  <si>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</si>
  <si>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</si>
  <si>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</si>
  <si>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</si>
  <si>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</si>
  <si>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</si>
  <si>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</si>
  <si>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</si>
  <si>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</si>
  <si>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</si>
  <si>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</si>
  <si>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</si>
  <si>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</si>
  <si>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</si>
  <si>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</si>
  <si>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</si>
  <si>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</si>
  <si>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</si>
  <si>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</si>
  <si>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</si>
  <si>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</si>
  <si>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</si>
  <si>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</si>
  <si>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</si>
  <si>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</si>
  <si>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</si>
  <si>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</si>
  <si>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</si>
  <si>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</si>
  <si>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</si>
  <si>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</si>
  <si>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</si>
  <si>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</si>
  <si>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</si>
  <si>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</si>
  <si>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</si>
  <si>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</si>
  <si>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</si>
  <si>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</si>
  <si>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</si>
  <si>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</si>
  <si>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</si>
  <si>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</si>
  <si>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</si>
  <si>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</si>
  <si>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</si>
  <si>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</si>
  <si>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</si>
  <si>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</si>
  <si>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</si>
  <si>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</si>
  <si>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</si>
  <si>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</si>
  <si>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</si>
  <si>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</si>
  <si>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</si>
  <si>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</si>
  <si>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</si>
  <si>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</si>
  <si>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</si>
  <si>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</si>
  <si>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</si>
  <si>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</si>
  <si>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</si>
  <si>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</si>
  <si>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</si>
  <si>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</si>
  <si>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</si>
  <si>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</si>
  <si>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</si>
  <si>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</si>
  <si>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</si>
  <si>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</si>
  <si>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</si>
  <si>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</si>
  <si>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</si>
  <si>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</si>
  <si>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</si>
  <si>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</si>
  <si>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</si>
  <si>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</si>
  <si>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</si>
  <si>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</si>
  <si>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</si>
  <si>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</si>
  <si>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</si>
  <si>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</si>
  <si>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</si>
  <si>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</si>
  <si>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</si>
  <si>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</si>
  <si>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</si>
  <si>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</si>
  <si>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</si>
  <si>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</si>
  <si>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</si>
  <si>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</si>
  <si>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</si>
  <si>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</si>
  <si>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</si>
  <si>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</si>
  <si>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</si>
  <si>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</si>
  <si>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</si>
  <si>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</si>
  <si>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</si>
  <si>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</si>
  <si>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</si>
  <si>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</si>
  <si>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</si>
  <si>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</si>
  <si>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</si>
  <si>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</si>
  <si>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</si>
  <si>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</si>
  <si>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</si>
  <si>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</si>
  <si>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</si>
  <si>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</si>
  <si>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</si>
  <si>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</si>
  <si>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</si>
  <si>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</si>
  <si>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</si>
  <si>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</si>
  <si>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</si>
  <si>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</si>
  <si>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</si>
  <si>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</si>
  <si>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</si>
  <si>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</si>
  <si>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</si>
  <si>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</si>
  <si>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</si>
  <si>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</si>
  <si>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</si>
  <si>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</si>
  <si>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</si>
  <si>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</si>
  <si>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</si>
  <si>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</si>
  <si>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</si>
  <si>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</si>
  <si>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</si>
  <si>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</si>
  <si>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</si>
  <si>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</si>
  <si>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</si>
  <si>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</si>
  <si>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</si>
  <si>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</si>
  <si>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</si>
  <si>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</si>
  <si>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</si>
  <si>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</si>
  <si>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</si>
  <si>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</si>
  <si>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</si>
  <si>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</si>
  <si>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</si>
  <si>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</si>
  <si>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</si>
  <si>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</si>
  <si>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</si>
  <si>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</si>
  <si>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</si>
  <si>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</si>
  <si>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</si>
  <si>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</si>
  <si>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</si>
  <si>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</si>
  <si>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</si>
  <si>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</si>
  <si>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</si>
  <si>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</si>
  <si>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</si>
  <si>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</si>
  <si>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</si>
  <si>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</si>
  <si>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</si>
  <si>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</si>
  <si>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</si>
  <si>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</si>
  <si>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</si>
  <si>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</si>
  <si>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</si>
  <si>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</si>
  <si>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</si>
  <si>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</si>
  <si>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</si>
  <si>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</si>
  <si>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</si>
  <si>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</si>
  <si>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</si>
  <si>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</si>
  <si>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</si>
  <si>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</si>
  <si>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</si>
  <si>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</si>
  <si>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</si>
  <si>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</si>
  <si>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</si>
  <si>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</si>
  <si>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</si>
  <si>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</si>
  <si>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</si>
  <si>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</si>
  <si>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</si>
  <si>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</si>
  <si>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</si>
  <si>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</si>
  <si>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</si>
  <si>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</si>
  <si>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</si>
  <si>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</si>
  <si>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</si>
  <si>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</si>
  <si>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</si>
  <si>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</si>
  <si>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</si>
  <si>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</si>
  <si>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</si>
  <si>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</si>
  <si>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</si>
  <si>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</si>
  <si>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</si>
  <si>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</si>
  <si>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</si>
  <si>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</si>
  <si>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</si>
  <si>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</si>
  <si>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</si>
  <si>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</si>
  <si>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</si>
  <si>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</si>
  <si>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</si>
  <si>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</si>
  <si>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</si>
  <si>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</si>
  <si>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</si>
  <si>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</si>
  <si>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</si>
  <si>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</si>
  <si>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</si>
  <si>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</si>
  <si>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</si>
  <si>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</si>
  <si>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</si>
  <si>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</si>
  <si>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</si>
  <si>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</si>
  <si>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</si>
  <si>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</si>
  <si>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</si>
  <si>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</si>
  <si>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</si>
  <si>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</si>
  <si>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</si>
  <si>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</si>
  <si>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</si>
  <si>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</si>
  <si>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</si>
  <si>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</si>
  <si>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</si>
  <si>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</si>
  <si>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</si>
  <si>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</si>
  <si>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</si>
  <si>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</si>
  <si>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</si>
  <si>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</si>
  <si>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</si>
  <si>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</si>
  <si>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</si>
  <si>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</si>
  <si>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</si>
  <si>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</si>
  <si>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</si>
  <si>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</si>
  <si>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</si>
  <si>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</si>
  <si>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</si>
  <si>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</si>
  <si>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</si>
  <si>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</si>
  <si>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</si>
  <si>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</si>
  <si>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</si>
  <si>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</si>
  <si>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</si>
  <si>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</si>
  <si>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</si>
  <si>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</si>
  <si>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</si>
  <si>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</si>
  <si>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</si>
  <si>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</si>
  <si>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</si>
  <si>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</si>
  <si>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</si>
  <si>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</si>
  <si>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</si>
  <si>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</si>
  <si>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</si>
  <si>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</si>
  <si>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</si>
  <si>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</si>
  <si>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</si>
  <si>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</si>
  <si>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</si>
  <si>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</si>
  <si>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</si>
  <si>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</si>
  <si>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</si>
  <si>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</si>
  <si>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</si>
  <si>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</si>
  <si>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</si>
  <si>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</si>
  <si>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</si>
  <si>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</si>
  <si>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</si>
  <si>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</si>
  <si>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</si>
  <si>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</si>
  <si>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</si>
  <si>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</si>
  <si>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</si>
  <si>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</si>
  <si>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</si>
  <si>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</si>
  <si>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</si>
  <si>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</si>
  <si>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</si>
  <si>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</si>
  <si>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</si>
  <si>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</si>
  <si>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</si>
  <si>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</si>
  <si>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</si>
  <si>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</si>
  <si>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</si>
  <si>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</si>
  <si>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</si>
  <si>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</si>
  <si>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</si>
  <si>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</si>
  <si>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</si>
  <si>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</si>
  <si>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</si>
  <si>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</si>
  <si>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</si>
  <si>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</si>
  <si>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</si>
  <si>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</si>
  <si>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</si>
  <si>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</si>
  <si>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</si>
  <si>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</si>
  <si>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</si>
  <si>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</si>
  <si>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</si>
  <si>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</si>
  <si>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</si>
  <si>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</si>
  <si>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</si>
  <si>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</si>
  <si>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</si>
  <si>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</si>
  <si>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</si>
  <si>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</si>
  <si>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</si>
  <si>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</si>
  <si>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</si>
  <si>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</si>
  <si>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</si>
  <si>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</si>
  <si>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</si>
  <si>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</si>
  <si>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</si>
  <si>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</si>
  <si>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</si>
  <si>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</si>
  <si>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</si>
  <si>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</si>
  <si>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</si>
  <si>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</si>
  <si>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</si>
  <si>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</si>
  <si>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</si>
  <si>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</si>
  <si>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</si>
  <si>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</si>
  <si>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</si>
  <si>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</si>
  <si>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</si>
  <si>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</si>
  <si>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</si>
  <si>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</si>
  <si>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</si>
  <si>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</si>
  <si>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</si>
  <si>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</si>
  <si>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</si>
  <si>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</si>
  <si>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</si>
  <si>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</si>
  <si>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</si>
  <si>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</si>
  <si>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</si>
  <si>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</si>
  <si>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</si>
  <si>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</si>
  <si>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</si>
  <si>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</si>
  <si>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</si>
  <si>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</si>
  <si>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</si>
  <si>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</si>
  <si>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</si>
  <si>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</si>
  <si>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</si>
  <si>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</si>
  <si>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</si>
  <si>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</si>
  <si>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</si>
  <si>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</si>
  <si>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</si>
  <si>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</si>
  <si>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</si>
  <si>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</si>
  <si>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</si>
  <si>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</si>
  <si>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</si>
  <si>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</si>
  <si>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</si>
  <si>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</si>
  <si>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</si>
  <si>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</si>
  <si>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</si>
  <si>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</si>
  <si>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</si>
  <si>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</si>
  <si>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</si>
  <si>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</si>
  <si>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</si>
  <si>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</si>
  <si>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</si>
  <si>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</si>
  <si>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</si>
  <si>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</si>
  <si>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</si>
  <si>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</si>
  <si>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</si>
  <si>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</si>
  <si>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</si>
  <si>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</si>
  <si>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</si>
  <si>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</si>
  <si>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</si>
  <si>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</si>
  <si>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</si>
  <si>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</si>
  <si>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</si>
  <si>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</si>
  <si>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</si>
  <si>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</si>
  <si>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</si>
  <si>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</si>
  <si>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</si>
  <si>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</si>
  <si>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</si>
  <si>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</si>
  <si>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</si>
  <si>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</si>
  <si>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</si>
  <si>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</si>
  <si>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</si>
  <si>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</si>
  <si>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</si>
  <si>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</si>
  <si>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</si>
  <si>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</si>
  <si>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</si>
  <si>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</si>
  <si>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</si>
  <si>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</si>
  <si>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</si>
  <si>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</si>
  <si>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</si>
  <si>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</si>
  <si>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</si>
  <si>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</si>
  <si>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</si>
  <si>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</si>
  <si>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</si>
  <si>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</si>
  <si>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</si>
  <si>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</si>
  <si>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</si>
  <si>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</si>
  <si>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</si>
  <si>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</si>
  <si>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</si>
  <si>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</si>
  <si>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</si>
  <si>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</si>
  <si>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</si>
  <si>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</si>
  <si>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</si>
  <si>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</si>
  <si>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</si>
  <si>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</si>
  <si>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</si>
  <si>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</si>
  <si>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</si>
  <si>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</si>
  <si>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</si>
  <si>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</si>
  <si>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</si>
  <si>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</si>
  <si>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</si>
  <si>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</si>
  <si>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</si>
  <si>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</si>
  <si>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</si>
  <si>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</si>
  <si>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</si>
  <si>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</si>
  <si>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</si>
  <si>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</si>
  <si>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</si>
  <si>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</si>
  <si>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</si>
  <si>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</si>
  <si>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</si>
  <si>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</si>
  <si>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</si>
  <si>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</si>
  <si>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</si>
  <si>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</si>
  <si>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</si>
  <si>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</si>
  <si>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</si>
  <si>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</si>
  <si>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</si>
  <si>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</si>
  <si>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</si>
  <si>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</si>
  <si>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</si>
  <si>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</si>
  <si>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</si>
  <si>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</si>
  <si>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</si>
  <si>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</si>
  <si>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</si>
  <si>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</si>
  <si>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</si>
  <si>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</si>
  <si>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</si>
  <si>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</si>
  <si>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</si>
  <si>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</si>
  <si>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</si>
  <si>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</si>
  <si>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</si>
  <si>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</si>
  <si>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</si>
  <si>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</si>
  <si>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</si>
  <si>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</si>
  <si>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</si>
  <si>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</si>
  <si>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</si>
  <si>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</si>
  <si>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</si>
  <si>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</si>
  <si>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</si>
  <si>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</si>
  <si>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</si>
  <si>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</si>
  <si>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</si>
  <si>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</si>
  <si>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</si>
  <si>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</si>
  <si>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</si>
  <si>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</si>
  <si>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</si>
  <si>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</si>
  <si>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</si>
  <si>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</si>
  <si>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</si>
  <si>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</si>
  <si>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</si>
  <si>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</si>
  <si>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</si>
  <si>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</si>
  <si>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</si>
  <si>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</si>
  <si>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</si>
  <si>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</si>
  <si>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</si>
  <si>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</si>
  <si>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</si>
  <si>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</si>
  <si>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</si>
  <si>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</si>
  <si>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</si>
  <si>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</si>
  <si>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</si>
  <si>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</si>
  <si>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</si>
  <si>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</si>
  <si>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</si>
  <si>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</si>
  <si>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</si>
  <si>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</si>
  <si>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</si>
  <si>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</si>
  <si>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</si>
  <si>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</si>
  <si>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</si>
  <si>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</si>
  <si>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</si>
  <si>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</si>
  <si>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</si>
  <si>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</si>
  <si>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</si>
  <si>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</si>
  <si>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</si>
  <si>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</si>
  <si>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</si>
  <si>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</si>
  <si>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</si>
  <si>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</si>
  <si>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</si>
  <si>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</si>
  <si>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</si>
  <si>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</si>
  <si>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</si>
  <si>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</si>
  <si>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</si>
  <si>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</si>
  <si>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</si>
  <si>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</si>
  <si>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</si>
  <si>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</si>
  <si>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</si>
  <si>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</si>
  <si>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</si>
  <si>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</si>
  <si>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</si>
  <si>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</si>
  <si>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</si>
  <si>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</si>
  <si>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</si>
  <si>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</si>
  <si>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</si>
  <si>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</si>
  <si>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</si>
  <si>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</si>
  <si>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</si>
  <si>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</si>
  <si>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</si>
  <si>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</si>
  <si>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</si>
  <si>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</si>
  <si>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</si>
  <si>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</si>
  <si>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</si>
  <si>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</si>
  <si>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</si>
  <si>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</si>
  <si>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</si>
  <si>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</si>
  <si>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</si>
  <si>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</si>
  <si>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</si>
  <si>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</si>
  <si>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</si>
  <si>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</si>
  <si>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</si>
  <si>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</si>
  <si>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</si>
  <si>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</si>
  <si>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</si>
  <si>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</si>
  <si>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</si>
  <si>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</si>
  <si>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</si>
  <si>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</si>
  <si>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</si>
  <si>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</si>
  <si>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</si>
  <si>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</si>
  <si>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</si>
  <si>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</si>
  <si>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</si>
  <si>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</si>
  <si>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</si>
  <si>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</si>
  <si>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</si>
  <si>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</si>
  <si>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</si>
  <si>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</si>
  <si>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</si>
  <si>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</si>
  <si>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</si>
  <si>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</si>
  <si>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</si>
  <si>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</si>
  <si>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</si>
  <si>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</si>
  <si>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</si>
  <si>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</si>
  <si>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</si>
  <si>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</si>
  <si>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</si>
  <si>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</si>
  <si>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</si>
  <si>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</si>
  <si>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</si>
  <si>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</si>
  <si>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</si>
  <si>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</si>
  <si>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</si>
  <si>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</si>
  <si>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</si>
  <si>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</si>
  <si>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</si>
  <si>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</si>
  <si>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</si>
  <si>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</si>
  <si>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</si>
  <si>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</si>
  <si>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</si>
  <si>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</si>
  <si>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</si>
  <si>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</si>
  <si>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</si>
  <si>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</si>
  <si>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</si>
  <si>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</si>
  <si>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</si>
  <si>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</si>
  <si>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</si>
  <si>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</si>
  <si>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</si>
  <si>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</si>
  <si>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</si>
  <si>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</si>
  <si>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</si>
  <si>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</si>
  <si>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</si>
  <si>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</si>
  <si>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</si>
  <si>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</si>
  <si>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</si>
  <si>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</si>
  <si>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</si>
  <si>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</si>
  <si>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</si>
  <si>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</si>
  <si>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</si>
  <si>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</si>
  <si>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</si>
  <si>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</si>
  <si>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</si>
  <si>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</si>
  <si>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</si>
  <si>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</si>
  <si>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</si>
  <si>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</si>
  <si>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</si>
  <si>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</si>
  <si>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</si>
  <si>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</si>
  <si>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</si>
  <si>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</si>
  <si>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</si>
  <si>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</si>
  <si>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</si>
  <si>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</si>
  <si>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</si>
  <si>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</si>
  <si>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</si>
  <si>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</si>
  <si>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</si>
  <si>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</si>
  <si>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</si>
  <si>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</si>
  <si>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</si>
  <si>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</si>
  <si>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</si>
  <si>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</si>
  <si>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</si>
  <si>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</si>
  <si>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</si>
  <si>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</si>
  <si>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</si>
  <si>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</si>
  <si>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</si>
  <si>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</si>
  <si>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</si>
  <si>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</si>
  <si>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</si>
  <si>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</si>
  <si>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</si>
  <si>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</si>
  <si>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</si>
  <si>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</si>
  <si>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</si>
  <si>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</si>
  <si>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</si>
  <si>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</si>
  <si>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</si>
  <si>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</si>
  <si>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</si>
  <si>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</si>
  <si>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</si>
  <si>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</si>
  <si>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</si>
  <si>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</si>
  <si>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</si>
  <si>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</si>
  <si>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</si>
  <si>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</si>
  <si>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</si>
  <si>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</si>
  <si>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</si>
  <si>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</si>
  <si>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</si>
  <si>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</si>
  <si>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</si>
  <si>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</si>
  <si>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</si>
  <si>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</si>
  <si>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</si>
  <si>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</si>
  <si>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</si>
  <si>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</si>
  <si>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</si>
  <si>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</si>
  <si>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</si>
  <si>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</si>
  <si>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</si>
  <si>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</si>
  <si>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</si>
  <si>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</si>
  <si>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</si>
  <si>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</si>
  <si>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</si>
  <si>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</si>
  <si>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</si>
  <si>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</si>
  <si>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</si>
  <si>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</si>
  <si>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</si>
  <si>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</si>
  <si>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</si>
  <si>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</si>
  <si>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</si>
  <si>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</si>
  <si>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</si>
  <si>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</si>
  <si>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</si>
  <si>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</si>
  <si>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</si>
  <si>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</si>
  <si>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</si>
  <si>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</si>
  <si>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</si>
  <si>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</si>
  <si>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</si>
  <si>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</si>
  <si>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</si>
  <si>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</si>
  <si>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</si>
  <si>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</si>
  <si>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</si>
  <si>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</si>
  <si>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</si>
  <si>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</si>
  <si>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</si>
  <si>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</si>
  <si>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</si>
  <si>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</si>
  <si>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</si>
  <si>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</si>
  <si>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</si>
  <si>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</si>
  <si>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</si>
  <si>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</si>
  <si>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</si>
  <si>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</si>
  <si>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</si>
  <si>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</si>
  <si>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</si>
  <si>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</si>
  <si>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</si>
  <si>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</si>
  <si>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</si>
  <si>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</si>
  <si>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</si>
  <si>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</si>
  <si>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</si>
  <si>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</si>
  <si>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</si>
  <si>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</si>
  <si>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</si>
  <si>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</si>
  <si>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</si>
  <si>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</si>
  <si>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</si>
  <si>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</si>
  <si>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</si>
  <si>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</si>
  <si>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</si>
  <si>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</si>
  <si>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</si>
  <si>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</si>
  <si>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</si>
  <si>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</si>
  <si>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</si>
  <si>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</si>
  <si>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</si>
  <si>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</si>
  <si>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</si>
  <si>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</si>
  <si>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</si>
  <si>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</si>
  <si>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</si>
  <si>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</si>
  <si>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</si>
  <si>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</si>
  <si>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</si>
  <si>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</si>
  <si>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</si>
  <si>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</si>
  <si>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</si>
  <si>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</si>
  <si>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</si>
  <si>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</si>
  <si>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</si>
  <si>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</si>
  <si>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</si>
  <si>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</si>
  <si>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</si>
  <si>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</si>
  <si>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</si>
  <si>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</si>
  <si>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</si>
  <si>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</si>
  <si>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</si>
  <si>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</si>
  <si>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</si>
  <si>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</si>
  <si>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</si>
  <si>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</si>
  <si>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</si>
  <si>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</si>
  <si>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</si>
  <si>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</si>
  <si>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</si>
  <si>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</si>
  <si>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</si>
  <si>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</si>
  <si>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</si>
  <si>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</si>
  <si>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</si>
  <si>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</si>
  <si>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</si>
  <si>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</si>
  <si>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</si>
  <si>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</si>
  <si>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</si>
  <si>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</si>
  <si>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</si>
  <si>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</si>
  <si>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</si>
  <si>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</si>
  <si>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</si>
  <si>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</si>
  <si>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</si>
  <si>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</si>
  <si>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</si>
  <si>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</si>
  <si>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</si>
  <si>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</si>
  <si>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</si>
  <si>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</si>
  <si>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</si>
  <si>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</si>
  <si>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</si>
  <si>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</si>
  <si>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</si>
  <si>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</si>
  <si>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</si>
  <si>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</si>
  <si>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</si>
  <si>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</si>
  <si>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</si>
  <si>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</si>
  <si>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</si>
  <si>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</si>
  <si>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</si>
  <si>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</si>
  <si>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</si>
  <si>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</si>
  <si>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</si>
  <si>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</si>
  <si>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</si>
  <si>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</si>
  <si>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</si>
  <si>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</si>
  <si>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</si>
  <si>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</si>
  <si>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</si>
  <si>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</si>
  <si>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</si>
  <si>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</si>
  <si>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</si>
  <si>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</si>
  <si>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</si>
  <si>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</si>
  <si>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</si>
  <si>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</si>
  <si>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</si>
  <si>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</si>
  <si>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</si>
  <si>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</si>
  <si>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</si>
  <si>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</si>
  <si>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</si>
  <si>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</si>
  <si>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</si>
  <si>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</si>
  <si>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</si>
  <si>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</si>
  <si>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</si>
  <si>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</si>
  <si>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</si>
  <si>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</si>
  <si>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</si>
  <si>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</si>
  <si>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</si>
  <si>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</si>
  <si>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</si>
  <si>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</si>
  <si>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</si>
  <si>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</si>
  <si>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</si>
  <si>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</si>
  <si>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</si>
  <si>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</si>
  <si>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</si>
  <si>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</si>
  <si>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</si>
  <si>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</si>
  <si>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</si>
  <si>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</si>
  <si>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</si>
  <si>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</si>
  <si>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</si>
  <si>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</si>
  <si>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</si>
  <si>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</si>
  <si>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</si>
  <si>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</si>
  <si>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</si>
  <si>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</si>
  <si>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</si>
  <si>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</si>
  <si>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</si>
  <si>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</si>
  <si>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</si>
  <si>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</si>
  <si>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</si>
  <si>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</si>
  <si>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</si>
  <si>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</si>
  <si>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</si>
  <si>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</si>
  <si>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</si>
  <si>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</si>
  <si>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</si>
  <si>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</si>
  <si>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</si>
  <si>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</si>
  <si>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</si>
  <si>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</si>
  <si>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</si>
  <si>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</si>
  <si>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</si>
  <si>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</si>
  <si>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</si>
  <si>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</si>
  <si>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</si>
  <si>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</si>
  <si>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</si>
  <si>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</si>
  <si>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</si>
  <si>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</si>
  <si>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</si>
  <si>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</si>
  <si>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</si>
  <si>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</si>
  <si>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</si>
  <si>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</si>
  <si>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</si>
  <si>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</si>
  <si>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</si>
  <si>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</si>
  <si>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</si>
  <si>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</si>
  <si>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</si>
  <si>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</si>
  <si>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</si>
  <si>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</si>
  <si>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</si>
  <si>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</si>
  <si>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</si>
  <si>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</si>
  <si>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</si>
  <si>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</si>
  <si>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</si>
  <si>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</si>
  <si>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</si>
  <si>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</si>
  <si>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</si>
  <si>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</si>
  <si>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</si>
  <si>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</si>
  <si>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</si>
  <si>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</si>
  <si>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</si>
  <si>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</si>
  <si>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</si>
  <si>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</si>
  <si>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</si>
  <si>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</si>
  <si>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</si>
  <si>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</si>
  <si>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</si>
  <si>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</si>
  <si>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</si>
  <si>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</si>
  <si>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</si>
  <si>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</si>
  <si>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</si>
  <si>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</si>
  <si>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</si>
  <si>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</si>
  <si>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</si>
  <si>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</si>
  <si>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</si>
  <si>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</si>
  <si>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</si>
  <si>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</si>
  <si>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</si>
  <si>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</si>
  <si>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</si>
  <si>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</si>
  <si>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</si>
  <si>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</si>
  <si>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</si>
  <si>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</si>
  <si>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</si>
  <si>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</si>
  <si>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</si>
  <si>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</si>
  <si>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</si>
  <si>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</si>
  <si>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</si>
  <si>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</si>
  <si>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</si>
  <si>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</si>
  <si>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</si>
  <si>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</si>
  <si>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</si>
  <si>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</si>
  <si>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</si>
  <si>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</si>
  <si>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</si>
  <si>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</si>
  <si>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</si>
  <si>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</si>
  <si>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</si>
  <si>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</si>
  <si>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</si>
  <si>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</si>
  <si>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</si>
  <si>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</si>
  <si>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</si>
  <si>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</si>
  <si>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</si>
  <si>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</si>
  <si>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</si>
  <si>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</si>
  <si>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</si>
  <si>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</si>
  <si>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</si>
  <si>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</si>
  <si>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</si>
  <si>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</si>
  <si>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</si>
  <si>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</si>
  <si>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</si>
  <si>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</si>
  <si>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</si>
  <si>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</si>
  <si>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</si>
  <si>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</si>
  <si>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</si>
  <si>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</si>
  <si>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</si>
  <si>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</si>
  <si>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</si>
  <si>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</si>
  <si>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</si>
  <si>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</si>
  <si>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</si>
  <si>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</si>
  <si>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</si>
  <si>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</si>
  <si>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</si>
  <si>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</si>
  <si>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</si>
  <si>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</si>
  <si>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</si>
  <si>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</si>
  <si>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</si>
  <si>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</si>
  <si>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</si>
  <si>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</si>
  <si>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</si>
  <si>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</si>
  <si>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</si>
  <si>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</si>
  <si>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</si>
  <si>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</si>
  <si>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</si>
  <si>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</si>
  <si>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</si>
  <si>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</si>
  <si>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</si>
  <si>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</si>
  <si>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</si>
  <si>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</si>
  <si>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</si>
  <si>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</si>
  <si>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</si>
  <si>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</si>
  <si>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</si>
  <si>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</si>
  <si>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</si>
  <si>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</si>
  <si>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</si>
  <si>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</si>
  <si>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</si>
  <si>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</si>
  <si>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</si>
  <si>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</si>
  <si>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</si>
  <si>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</si>
  <si>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</si>
  <si>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</si>
  <si>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</si>
  <si>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</si>
  <si>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</si>
  <si>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</si>
  <si>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</si>
  <si>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</si>
  <si>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</si>
  <si>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</si>
  <si>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</si>
  <si>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</si>
  <si>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</si>
  <si>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</si>
  <si>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</si>
  <si>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</si>
  <si>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</si>
  <si>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</si>
  <si>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</si>
  <si>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</si>
  <si>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</si>
  <si>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</si>
  <si>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</si>
  <si>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</si>
  <si>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</si>
  <si>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</si>
  <si>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</si>
  <si>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</si>
  <si>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</si>
  <si>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</si>
  <si>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</si>
  <si>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</si>
  <si>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</si>
  <si>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</si>
  <si>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</si>
  <si>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</si>
  <si>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</si>
  <si>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</si>
  <si>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</si>
  <si>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</si>
  <si>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</si>
  <si>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</si>
  <si>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</si>
  <si>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</si>
  <si>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</si>
  <si>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</si>
  <si>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</si>
  <si>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</si>
  <si>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</si>
  <si>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</si>
  <si>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</si>
  <si>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</si>
  <si>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</si>
  <si>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</si>
  <si>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</si>
  <si>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</si>
  <si>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</si>
  <si>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</si>
  <si>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</si>
  <si>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</si>
  <si>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</si>
  <si>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</si>
  <si>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</si>
  <si>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</si>
  <si>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</si>
  <si>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</si>
  <si>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</si>
  <si>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</si>
  <si>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</si>
  <si>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</si>
  <si>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</si>
  <si>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</si>
  <si>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</si>
  <si>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</si>
  <si>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</si>
  <si>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</si>
  <si>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</si>
  <si>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</si>
  <si>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</si>
  <si>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</si>
  <si>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</si>
  <si>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</si>
  <si>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</si>
  <si>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</si>
  <si>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</si>
  <si>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</si>
  <si>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</si>
  <si>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</si>
  <si>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</si>
  <si>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</si>
  <si>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</si>
  <si>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</si>
  <si>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</si>
  <si>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</si>
  <si>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</si>
  <si>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</si>
  <si>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</si>
  <si>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</si>
  <si>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</si>
  <si>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</si>
  <si>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</si>
  <si>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</si>
  <si>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</si>
  <si>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</si>
  <si>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</si>
  <si>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</si>
  <si>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</si>
  <si>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</si>
  <si>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</si>
  <si>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</si>
  <si>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</si>
  <si>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</si>
  <si>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</si>
  <si>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</si>
  <si>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</si>
  <si>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</si>
  <si>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</si>
  <si>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</si>
  <si>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</si>
  <si>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</si>
  <si>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</si>
  <si>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</si>
  <si>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</si>
  <si>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</si>
  <si>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</si>
  <si>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</si>
  <si>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</si>
  <si>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</si>
  <si>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</si>
  <si>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</si>
  <si>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</si>
  <si>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</si>
  <si>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</si>
  <si>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</si>
  <si>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</si>
  <si>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</si>
  <si>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</si>
  <si>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</si>
  <si>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</si>
  <si>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</si>
  <si>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</si>
  <si>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</si>
  <si>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</si>
  <si>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</si>
  <si>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</si>
  <si>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</si>
  <si>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</si>
  <si>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</si>
  <si>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</si>
  <si>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</si>
  <si>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</si>
  <si>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</si>
  <si>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</si>
  <si>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</si>
  <si>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</si>
  <si>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</si>
  <si>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</si>
  <si>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</si>
  <si>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</si>
  <si>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</si>
  <si>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</si>
  <si>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</si>
  <si>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</si>
  <si>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</si>
  <si>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</si>
  <si>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</si>
  <si>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</si>
  <si>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</si>
  <si>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</si>
  <si>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</si>
  <si>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</si>
  <si>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</si>
  <si>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</si>
  <si>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</si>
  <si>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</si>
  <si>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</si>
  <si>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</si>
  <si>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</si>
  <si>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</si>
  <si>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</si>
  <si>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</si>
  <si>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</si>
  <si>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</si>
  <si>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</si>
  <si>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</si>
  <si>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</si>
  <si>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</si>
  <si>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</si>
  <si>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</si>
  <si>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</si>
  <si>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</si>
  <si>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</si>
  <si>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</si>
  <si>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</si>
  <si>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</si>
  <si>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</si>
  <si>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</si>
  <si>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</si>
  <si>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</si>
  <si>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</si>
  <si>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</si>
  <si>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</si>
  <si>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</si>
  <si>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</si>
  <si>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</si>
  <si>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</si>
  <si>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</si>
  <si>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</si>
  <si>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</si>
  <si>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</si>
  <si>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</si>
  <si>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</si>
  <si>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</si>
  <si>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</si>
  <si>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</si>
  <si>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</si>
  <si>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</si>
  <si>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</si>
  <si>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</si>
  <si>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</si>
  <si>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</si>
  <si>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</si>
  <si>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</si>
  <si>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</si>
  <si>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</si>
  <si>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</si>
  <si>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</si>
  <si>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</si>
  <si>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</si>
  <si>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</si>
  <si>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</si>
  <si>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</si>
  <si>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</si>
  <si>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</si>
  <si>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</si>
  <si>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</si>
  <si>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</si>
  <si>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</si>
  <si>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</si>
  <si>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</si>
  <si>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</si>
  <si>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</si>
  <si>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</si>
  <si>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</si>
  <si>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</si>
  <si>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</si>
  <si>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</si>
  <si>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</si>
  <si>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</si>
  <si>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</si>
  <si>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</si>
  <si>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</si>
  <si>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</si>
  <si>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</si>
  <si>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</si>
  <si>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</si>
  <si>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</si>
  <si>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</si>
  <si>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</si>
  <si>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</si>
  <si>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</si>
  <si>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</si>
  <si>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</si>
  <si>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</si>
  <si>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</si>
  <si>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</si>
  <si>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</si>
  <si>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</si>
  <si>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</si>
  <si>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</si>
  <si>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</si>
  <si>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</si>
  <si>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</si>
  <si>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</si>
  <si>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</si>
  <si>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</si>
  <si>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</si>
  <si>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</si>
  <si>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</si>
  <si>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</si>
  <si>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</si>
  <si>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</si>
  <si>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</si>
  <si>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</si>
  <si>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</si>
  <si>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</si>
  <si>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</si>
  <si>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</si>
  <si>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</si>
  <si>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</si>
  <si>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</si>
  <si>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</si>
  <si>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</si>
  <si>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</si>
  <si>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</si>
  <si>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</si>
  <si>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</si>
  <si>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</si>
  <si>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</si>
  <si>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</si>
  <si>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</si>
  <si>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</si>
  <si>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</si>
  <si>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</si>
  <si>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</si>
  <si>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</si>
  <si>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</si>
  <si>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</si>
  <si>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</si>
  <si>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</si>
  <si>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</si>
  <si>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</si>
  <si>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</si>
  <si>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</si>
  <si>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</si>
  <si>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</si>
  <si>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</si>
  <si>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</si>
  <si>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</si>
  <si>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</si>
  <si>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</si>
  <si>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</si>
  <si>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</si>
  <si>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</si>
  <si>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</si>
  <si>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</si>
  <si>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</si>
  <si>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</si>
  <si>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</si>
  <si>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</si>
  <si>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</si>
  <si>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</si>
  <si>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</si>
  <si>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</si>
  <si>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</si>
  <si>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</si>
  <si>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</si>
  <si>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</si>
  <si>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</si>
  <si>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</si>
  <si>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</si>
  <si>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</si>
  <si>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</si>
  <si>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</si>
  <si>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</si>
  <si>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</si>
  <si>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</si>
  <si>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</si>
  <si>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</si>
  <si>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</si>
  <si>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</si>
  <si>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</si>
  <si>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</si>
  <si>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</si>
  <si>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</si>
  <si>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</si>
  <si>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</si>
  <si>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</si>
  <si>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</si>
  <si>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</si>
  <si>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</si>
  <si>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</si>
  <si>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</si>
  <si>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</si>
  <si>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</si>
  <si>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</si>
  <si>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</si>
  <si>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</si>
  <si>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</si>
  <si>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</si>
  <si>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</si>
  <si>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</si>
  <si>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</si>
  <si>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</si>
  <si>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</si>
  <si>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</si>
  <si>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</si>
  <si>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</si>
  <si>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</si>
  <si>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</si>
  <si>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</si>
  <si>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</si>
  <si>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</si>
  <si>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</si>
  <si>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</si>
  <si>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</si>
  <si>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</si>
  <si>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</si>
  <si>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</si>
  <si>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</si>
  <si>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</si>
  <si>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</si>
  <si>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</si>
  <si>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</si>
  <si>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</si>
  <si>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</si>
  <si>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</si>
  <si>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</si>
  <si>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</si>
  <si>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</si>
  <si>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</si>
  <si>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</si>
  <si>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</si>
  <si>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</si>
  <si>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</si>
  <si>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</si>
  <si>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</si>
  <si>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</si>
  <si>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</si>
  <si>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</si>
  <si>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</si>
  <si>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</si>
  <si>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</si>
  <si>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</si>
  <si>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</si>
  <si>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</si>
  <si>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</si>
  <si>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</si>
  <si>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</si>
  <si>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</si>
  <si>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</si>
  <si>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</si>
  <si>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</si>
  <si>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</si>
  <si>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</si>
  <si>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</si>
  <si>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</si>
  <si>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</si>
  <si>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</si>
  <si>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</si>
  <si>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</si>
  <si>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</si>
  <si>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</si>
  <si>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</si>
  <si>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</si>
  <si>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</si>
  <si>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</si>
  <si>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</si>
  <si>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</si>
  <si>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</si>
  <si>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</si>
  <si>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</si>
  <si>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</si>
  <si>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</si>
  <si>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</si>
  <si>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</si>
  <si>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</si>
  <si>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</si>
  <si>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</si>
  <si>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</si>
  <si>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</si>
  <si>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</si>
  <si>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</si>
  <si>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</si>
  <si>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</si>
  <si>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</si>
  <si>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</si>
  <si>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</si>
  <si>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</si>
  <si>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</si>
  <si>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</si>
  <si>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</si>
  <si>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</si>
  <si>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</si>
  <si>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</si>
  <si>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</si>
  <si>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</si>
  <si>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</si>
  <si>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</si>
  <si>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</si>
  <si>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</si>
  <si>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</si>
  <si>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</si>
  <si>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</si>
  <si>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</si>
  <si>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</si>
  <si>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</si>
  <si>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</si>
  <si>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</si>
  <si>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</si>
  <si>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</si>
  <si>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</si>
  <si>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</si>
  <si>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</si>
  <si>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</si>
  <si>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</si>
  <si>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</si>
  <si>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</si>
  <si>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</si>
  <si>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</si>
  <si>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</si>
  <si>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</si>
  <si>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</si>
  <si>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</si>
  <si>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</si>
  <si>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</si>
  <si>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</si>
  <si>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</si>
  <si>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</si>
  <si>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</si>
  <si>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</si>
  <si>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</si>
  <si>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</si>
  <si>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</si>
  <si>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</si>
  <si>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</si>
  <si>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</si>
  <si>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</si>
  <si>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</si>
  <si>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</si>
  <si>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</si>
  <si>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</si>
  <si>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</si>
  <si>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</si>
  <si>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</si>
  <si>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</si>
  <si>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</si>
  <si>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</si>
  <si>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</si>
  <si>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</si>
  <si>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</si>
  <si>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</si>
  <si>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</si>
  <si>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</si>
  <si>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</si>
  <si>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</si>
  <si>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</si>
  <si>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</si>
  <si>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</si>
  <si>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</si>
  <si>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</si>
  <si>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</si>
  <si>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</si>
  <si>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</si>
  <si>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</si>
  <si>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</si>
  <si>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</si>
  <si>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</si>
  <si>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</si>
  <si>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</si>
  <si>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</si>
  <si>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</si>
  <si>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</si>
  <si>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</si>
  <si>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</si>
  <si>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</si>
  <si>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</si>
  <si>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</si>
  <si>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</si>
  <si>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</si>
  <si>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</si>
  <si>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</si>
  <si>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</si>
  <si>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</si>
  <si>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</si>
  <si>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</si>
  <si>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</si>
  <si>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</si>
  <si>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</si>
  <si>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</si>
  <si>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</si>
  <si>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</si>
  <si>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</si>
  <si>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</si>
  <si>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</si>
  <si>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</si>
  <si>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</si>
  <si>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</si>
  <si>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</si>
  <si>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</si>
  <si>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</si>
  <si>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</si>
  <si>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</si>
  <si>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</si>
  <si>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</si>
  <si>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</si>
  <si>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</si>
  <si>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</si>
  <si>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</si>
  <si>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</si>
  <si>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</si>
  <si>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</si>
  <si>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</si>
  <si>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</si>
  <si>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</si>
  <si>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</si>
  <si>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</si>
  <si>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</si>
  <si>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</si>
  <si>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</si>
  <si>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</si>
  <si>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</si>
  <si>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</si>
  <si>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</si>
  <si>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</si>
  <si>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</si>
  <si>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</si>
  <si>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</si>
  <si>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</si>
  <si>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</si>
  <si>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</si>
  <si>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</si>
  <si>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</si>
  <si>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</si>
  <si>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</si>
  <si>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</si>
  <si>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</si>
  <si>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</si>
  <si>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</si>
  <si>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</si>
  <si>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</si>
  <si>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</si>
  <si>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</si>
  <si>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</si>
  <si>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</si>
  <si>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</si>
  <si>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</si>
  <si>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</si>
  <si>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</si>
  <si>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</si>
  <si>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</si>
  <si>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</si>
  <si>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</si>
  <si>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</si>
  <si>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</si>
  <si>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</si>
  <si>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</si>
  <si>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</si>
  <si>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</si>
  <si>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</si>
  <si>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</si>
  <si>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</si>
  <si>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</si>
  <si>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</si>
  <si>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</si>
  <si>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</si>
  <si>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</si>
  <si>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</si>
  <si>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</si>
  <si>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</si>
  <si>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</si>
  <si>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</si>
  <si>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</si>
  <si>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</si>
  <si>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</si>
  <si>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</si>
  <si>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</si>
  <si>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</si>
  <si>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</si>
  <si>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</si>
  <si>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</si>
  <si>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</si>
  <si>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</si>
  <si>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</si>
  <si>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</si>
  <si>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</si>
  <si>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</si>
  <si>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</si>
  <si>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</si>
  <si>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</si>
  <si>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</si>
  <si>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</si>
  <si>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</si>
  <si>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</si>
  <si>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</si>
  <si>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</si>
  <si>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</si>
  <si>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</si>
  <si>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</si>
  <si>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</si>
  <si>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</si>
  <si>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</si>
  <si>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</si>
  <si>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</si>
  <si>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</si>
  <si>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</si>
  <si>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</si>
  <si>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</si>
  <si>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</si>
  <si>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</si>
  <si>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</si>
  <si>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</si>
  <si>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</si>
  <si>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</si>
  <si>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</si>
  <si>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</si>
  <si>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</si>
  <si>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</si>
  <si>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</si>
  <si>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</si>
  <si>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</si>
  <si>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</si>
  <si>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</si>
  <si>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</si>
  <si>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</si>
  <si>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</si>
  <si>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</si>
  <si>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</si>
  <si>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</si>
  <si>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</si>
  <si>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</si>
  <si>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</si>
  <si>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</si>
  <si>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</si>
  <si>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</si>
  <si>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</si>
  <si>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</si>
  <si>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</si>
  <si>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</si>
  <si>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</si>
  <si>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</si>
  <si>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</si>
  <si>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</si>
  <si>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</si>
  <si>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</si>
  <si>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</si>
  <si>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</si>
  <si>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</si>
  <si>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</si>
  <si>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</si>
  <si>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</si>
  <si>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</si>
  <si>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</si>
  <si>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</si>
  <si>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</si>
  <si>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</si>
  <si>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</si>
  <si>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</si>
  <si>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</si>
  <si>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</si>
  <si>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</si>
  <si>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</si>
  <si>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</si>
  <si>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</si>
  <si>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</si>
  <si>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</si>
  <si>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</si>
  <si>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</si>
  <si>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</si>
  <si>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</si>
  <si>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</si>
  <si>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</si>
  <si>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</si>
  <si>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</si>
  <si>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</si>
  <si>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</si>
  <si>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</si>
  <si>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</si>
  <si>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</si>
  <si>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</si>
  <si>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</si>
  <si>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</si>
  <si>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</si>
  <si>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</si>
  <si>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</si>
  <si>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</si>
  <si>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</si>
  <si>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</si>
  <si>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</si>
  <si>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</si>
  <si>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</si>
  <si>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</si>
  <si>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</si>
  <si>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</si>
  <si>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</si>
  <si>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</si>
  <si>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</si>
  <si>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</si>
  <si>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</si>
  <si>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</si>
  <si>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</si>
  <si>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</si>
  <si>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</si>
  <si>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</si>
  <si>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</si>
  <si>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</si>
  <si>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</si>
  <si>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</si>
  <si>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</si>
  <si>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</si>
  <si>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</si>
  <si>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</si>
  <si>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</si>
  <si>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</si>
  <si>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</si>
  <si>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</si>
  <si>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</si>
  <si>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</si>
  <si>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</si>
  <si>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</si>
  <si>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</si>
  <si>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</si>
  <si>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</si>
  <si>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</si>
  <si>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</si>
  <si>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</si>
  <si>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</si>
  <si>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</si>
  <si>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</si>
  <si>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</si>
  <si>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</si>
  <si>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</si>
  <si>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</si>
  <si>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</si>
  <si>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</si>
  <si>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</si>
  <si>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</si>
  <si>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</si>
  <si>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</si>
  <si>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</si>
  <si>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</si>
  <si>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</si>
  <si>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</si>
  <si>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</si>
  <si>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</si>
  <si>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</si>
  <si>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</si>
  <si>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</si>
  <si>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</si>
  <si>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</si>
  <si>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</si>
  <si>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</si>
  <si>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</si>
  <si>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</si>
  <si>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</si>
  <si>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</si>
  <si>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</si>
  <si>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</si>
  <si>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</si>
  <si>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</si>
  <si>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</si>
  <si>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</si>
  <si>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</si>
  <si>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</si>
  <si>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</si>
  <si>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</si>
  <si>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</si>
  <si>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</si>
  <si>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</si>
  <si>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</si>
  <si>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</si>
  <si>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</si>
  <si>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</si>
  <si>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</si>
  <si>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</si>
  <si>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</si>
  <si>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</si>
  <si>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</si>
  <si>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</si>
  <si>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</si>
  <si>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</si>
  <si>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</si>
  <si>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</si>
  <si>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</si>
  <si>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</si>
  <si>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</si>
  <si>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</si>
  <si>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</si>
  <si>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</si>
  <si>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</si>
  <si>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</si>
  <si>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</si>
  <si>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</si>
  <si>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</si>
  <si>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</si>
  <si>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</si>
  <si>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</si>
  <si>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</si>
  <si>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</si>
  <si>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</si>
  <si>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</si>
  <si>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</si>
  <si>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</si>
  <si>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</si>
  <si>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</si>
  <si>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</si>
  <si>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</si>
  <si>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</si>
  <si>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</si>
  <si>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</si>
  <si>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</si>
  <si>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</si>
  <si>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</si>
  <si>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</si>
  <si>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</si>
  <si>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</si>
  <si>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</si>
  <si>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</si>
  <si>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</si>
  <si>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</si>
  <si>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</si>
  <si>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</si>
  <si>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</si>
  <si>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</si>
  <si>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</si>
  <si>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</si>
  <si>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</si>
  <si>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</si>
  <si>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</si>
  <si>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</si>
  <si>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</si>
  <si>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</si>
  <si>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</si>
  <si>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</si>
  <si>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</si>
  <si>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</si>
  <si>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</si>
  <si>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</si>
  <si>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</si>
  <si>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</si>
  <si>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</si>
  <si>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</si>
  <si>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</si>
  <si>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</si>
  <si>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</si>
  <si>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</si>
  <si>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</si>
  <si>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</si>
  <si>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</si>
  <si>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</si>
  <si>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</si>
  <si>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</si>
  <si>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</si>
  <si>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</si>
  <si>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</si>
  <si>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</si>
  <si>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</si>
  <si>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</si>
  <si>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</si>
  <si>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</si>
  <si>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</si>
  <si>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</si>
  <si>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</si>
  <si>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</si>
  <si>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</si>
  <si>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</si>
  <si>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</si>
  <si>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</si>
  <si>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</si>
  <si>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</si>
  <si>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</si>
  <si>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</si>
  <si>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</si>
  <si>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</si>
  <si>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</si>
  <si>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</si>
  <si>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</si>
  <si>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</si>
  <si>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</si>
  <si>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</si>
  <si>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</si>
  <si>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</si>
  <si>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</si>
  <si>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</si>
  <si>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</si>
  <si>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</si>
  <si>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</si>
  <si>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</si>
  <si>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</si>
  <si>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</si>
  <si>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</si>
  <si>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</si>
  <si>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</si>
  <si>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</si>
  <si>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</si>
  <si>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</si>
  <si>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</si>
  <si>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</si>
  <si>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</si>
  <si>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</si>
  <si>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</si>
  <si>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</si>
  <si>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</si>
  <si>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</si>
  <si>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</si>
  <si>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</si>
  <si>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</si>
  <si>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</si>
  <si>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</si>
  <si>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</si>
  <si>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</si>
  <si>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</si>
  <si>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</si>
  <si>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</si>
  <si>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</si>
  <si>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</si>
  <si>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</si>
  <si>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</si>
  <si>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</si>
  <si>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</si>
  <si>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</si>
  <si>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</si>
  <si>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</si>
  <si>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</si>
  <si>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</si>
  <si>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</si>
  <si>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</si>
  <si>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</si>
  <si>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</si>
  <si>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</si>
  <si>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</si>
  <si>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</si>
  <si>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</si>
  <si>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</si>
  <si>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</si>
  <si>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</si>
  <si>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</si>
  <si>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</si>
  <si>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</si>
  <si>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</si>
  <si>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</si>
  <si>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</si>
  <si>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</si>
  <si>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</si>
  <si>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</si>
  <si>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</si>
  <si>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</si>
  <si>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</si>
  <si>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</si>
  <si>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</si>
  <si>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</si>
  <si>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</si>
  <si>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</si>
  <si>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</si>
  <si>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</si>
  <si>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</si>
  <si>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</si>
  <si>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</si>
  <si>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</si>
  <si>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</si>
  <si>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</si>
  <si>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</si>
  <si>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</si>
  <si>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</si>
  <si>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</si>
  <si>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</si>
  <si>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</si>
  <si>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</si>
  <si>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</si>
  <si>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</si>
  <si>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</si>
  <si>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</si>
  <si>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</si>
  <si>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</si>
  <si>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</si>
  <si>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</si>
  <si>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</si>
  <si>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</si>
  <si>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</si>
  <si>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</si>
  <si>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</si>
  <si>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</si>
  <si>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</si>
  <si>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</si>
  <si>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</si>
  <si>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</si>
  <si>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</si>
  <si>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</si>
  <si>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</si>
  <si>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</si>
  <si>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</si>
  <si>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</si>
  <si>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</si>
  <si>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</si>
  <si>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</si>
  <si>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</si>
  <si>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</si>
  <si>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</si>
  <si>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</si>
  <si>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</si>
  <si>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</si>
  <si>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</si>
  <si>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</si>
  <si>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</si>
  <si>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</si>
  <si>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</si>
  <si>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</si>
  <si>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</si>
  <si>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</si>
  <si>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</si>
  <si>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</si>
  <si>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</si>
  <si>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</si>
  <si>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</si>
  <si>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</si>
  <si>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</si>
  <si>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</si>
  <si>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</si>
  <si>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</si>
  <si>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</si>
  <si>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</si>
  <si>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</si>
  <si>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</si>
  <si>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</si>
  <si>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</si>
  <si>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</si>
  <si>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</si>
  <si>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</si>
  <si>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</si>
  <si>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</si>
  <si>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</si>
  <si>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</si>
  <si>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</si>
  <si>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</si>
  <si>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</si>
  <si>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</si>
  <si>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</si>
  <si>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</si>
  <si>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</si>
  <si>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</si>
  <si>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</si>
  <si>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</si>
  <si>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</si>
  <si>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</si>
  <si>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</si>
  <si>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</si>
  <si>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</si>
  <si>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</si>
  <si>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</si>
  <si>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</si>
  <si>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</si>
  <si>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</si>
  <si>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</si>
  <si>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</si>
  <si>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</si>
  <si>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</si>
  <si>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</si>
  <si>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</si>
  <si>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</si>
  <si>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</si>
  <si>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</si>
  <si>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</si>
  <si>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</si>
  <si>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</si>
  <si>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</si>
  <si>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</si>
  <si>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</si>
  <si>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</si>
  <si>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</si>
  <si>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</si>
  <si>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</si>
  <si>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</si>
  <si>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</si>
  <si>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</si>
  <si>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</si>
  <si>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</si>
  <si>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</si>
  <si>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</si>
  <si>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</si>
  <si>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</si>
  <si>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</si>
  <si>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</si>
  <si>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</si>
  <si>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</si>
  <si>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</si>
  <si>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</si>
  <si>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</si>
  <si>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</si>
  <si>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</si>
  <si>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</si>
  <si>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</si>
  <si>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</si>
  <si>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</si>
  <si>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</si>
  <si>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</si>
  <si>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</si>
  <si>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</si>
  <si>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</si>
  <si>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</si>
  <si>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</si>
  <si>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</si>
  <si>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</si>
  <si>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</si>
  <si>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</si>
  <si>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</si>
  <si>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</si>
  <si>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</si>
  <si>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</si>
  <si>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</si>
  <si>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</si>
  <si>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</si>
  <si>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</si>
  <si>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</si>
  <si>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</si>
  <si>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</si>
  <si>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</si>
  <si>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</si>
  <si>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</si>
  <si>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</si>
  <si>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</si>
  <si>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</si>
  <si>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</si>
  <si>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</si>
  <si>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</si>
  <si>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</si>
  <si>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</si>
  <si>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</si>
  <si>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</si>
  <si>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</si>
  <si>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</si>
  <si>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</si>
  <si>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</si>
  <si>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</si>
  <si>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</si>
  <si>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</si>
  <si>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</si>
  <si>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</si>
  <si>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</si>
  <si>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</si>
  <si>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</si>
  <si>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</si>
  <si>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</si>
  <si>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</si>
  <si>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</si>
  <si>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</si>
  <si>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</si>
  <si>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</si>
  <si>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</si>
  <si>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</si>
  <si>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</si>
  <si>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</si>
  <si>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</si>
  <si>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</si>
  <si>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</si>
  <si>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</si>
  <si>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</si>
  <si>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</si>
  <si>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</si>
  <si>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</si>
  <si>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</si>
  <si>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</si>
  <si>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</si>
  <si>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</si>
  <si>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</si>
  <si>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</si>
  <si>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</si>
  <si>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</si>
  <si>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</si>
  <si>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</si>
  <si>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</si>
  <si>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</si>
  <si>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</si>
  <si>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</si>
  <si>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</si>
  <si>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</si>
  <si>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</si>
  <si>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</si>
  <si>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</si>
  <si>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</si>
  <si>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</si>
  <si>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</si>
  <si>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</si>
  <si>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</si>
  <si>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</si>
  <si>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</si>
  <si>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</si>
  <si>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</si>
  <si>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</si>
  <si>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</si>
  <si>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</si>
  <si>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</si>
  <si>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</si>
  <si>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</si>
  <si>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</si>
  <si>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</si>
  <si>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</si>
  <si>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</si>
  <si>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</si>
  <si>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</si>
  <si>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</si>
  <si>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</si>
  <si>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</si>
  <si>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</si>
  <si>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</si>
  <si>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</si>
  <si>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</si>
  <si>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</si>
  <si>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</si>
  <si>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</si>
  <si>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</si>
  <si>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</si>
  <si>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</si>
  <si>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</si>
  <si>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</si>
  <si>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</si>
  <si>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</si>
  <si>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</si>
  <si>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</si>
  <si>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</si>
  <si>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</si>
  <si>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</si>
  <si>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</si>
  <si>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</si>
  <si>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</si>
  <si>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</si>
  <si>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</si>
  <si>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</si>
  <si>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</si>
  <si>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</si>
  <si>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</si>
  <si>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</si>
  <si>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</si>
  <si>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</si>
  <si>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</si>
  <si>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</si>
  <si>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</si>
  <si>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</si>
  <si>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</si>
  <si>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</si>
  <si>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</si>
  <si>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</si>
  <si>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</si>
  <si>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</si>
  <si>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</si>
  <si>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</si>
  <si>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</si>
  <si>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</si>
  <si>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</si>
  <si>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</si>
  <si>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</si>
  <si>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</si>
  <si>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</si>
  <si>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</si>
  <si>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</si>
  <si>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</si>
  <si>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</si>
  <si>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</si>
  <si>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</si>
  <si>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</si>
  <si>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</si>
  <si>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</si>
  <si>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</si>
  <si>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</si>
  <si>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</si>
  <si>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</si>
  <si>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</si>
  <si>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</si>
  <si>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</si>
  <si>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</si>
  <si>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</si>
  <si>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</si>
  <si>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</si>
  <si>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</si>
  <si>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</si>
  <si>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</si>
  <si>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</si>
  <si>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</si>
  <si>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</si>
  <si>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</si>
  <si>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</si>
  <si>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</si>
  <si>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</si>
  <si>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</si>
  <si>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</si>
  <si>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</si>
  <si>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</si>
  <si>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</si>
  <si>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</si>
  <si>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</si>
  <si>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</si>
  <si>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</si>
  <si>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</si>
  <si>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</si>
  <si>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</si>
  <si>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</si>
  <si>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</si>
  <si>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</si>
  <si>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</si>
  <si>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</si>
  <si>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</si>
  <si>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</si>
  <si>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</si>
  <si>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</si>
  <si>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</si>
  <si>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</si>
  <si>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</si>
  <si>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</si>
  <si>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</si>
  <si>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</si>
  <si>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</si>
  <si>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</si>
  <si>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</si>
  <si>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</si>
  <si>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</si>
  <si>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</si>
  <si>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</si>
  <si>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</si>
  <si>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</si>
  <si>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</si>
  <si>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</si>
  <si>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</si>
  <si>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</si>
  <si>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</si>
  <si>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</si>
  <si>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</si>
  <si>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</si>
  <si>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</si>
  <si>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</si>
  <si>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</si>
  <si>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</si>
  <si>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</si>
  <si>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</si>
  <si>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</si>
  <si>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</si>
  <si>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</si>
  <si>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</si>
  <si>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</si>
  <si>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</si>
  <si>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</si>
  <si>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</si>
  <si>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</si>
  <si>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</si>
  <si>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</si>
  <si>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</si>
  <si>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</si>
  <si>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</si>
  <si>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</si>
  <si>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</si>
  <si>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</si>
  <si>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</si>
  <si>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</si>
  <si>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</si>
  <si>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</si>
  <si>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</si>
  <si>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</si>
  <si>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</si>
  <si>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</si>
  <si>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</si>
  <si>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</si>
  <si>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</si>
  <si>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</si>
  <si>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</si>
  <si>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</si>
  <si>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</si>
  <si>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</si>
  <si>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</si>
  <si>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</si>
  <si>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</si>
  <si>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</si>
  <si>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</si>
  <si>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</si>
  <si>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</si>
  <si>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</si>
  <si>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</si>
  <si>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</si>
  <si>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</si>
  <si>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</si>
  <si>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</si>
  <si>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</si>
  <si>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</si>
  <si>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</si>
  <si>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</si>
  <si>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</si>
  <si>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</si>
  <si>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</si>
  <si>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</si>
  <si>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</si>
  <si>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</si>
  <si>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</si>
  <si>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</si>
  <si>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</si>
  <si>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</si>
  <si>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</si>
  <si>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</si>
  <si>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</si>
  <si>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</si>
  <si>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</si>
  <si>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</si>
  <si>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</si>
  <si>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</si>
  <si>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</si>
  <si>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</si>
  <si>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</si>
  <si>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</si>
  <si>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</si>
  <si>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</si>
  <si>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</si>
  <si>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</si>
  <si>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</si>
  <si>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</si>
  <si>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</si>
  <si>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</si>
  <si>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</si>
  <si>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</si>
  <si>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</si>
  <si>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</si>
  <si>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</si>
  <si>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</si>
  <si>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</si>
  <si>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</si>
  <si>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</si>
  <si>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</si>
  <si>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</si>
  <si>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</si>
  <si>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</si>
  <si>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</si>
  <si>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</si>
  <si>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</si>
  <si>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</si>
  <si>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</si>
  <si>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</si>
  <si>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</si>
  <si>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</si>
  <si>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</si>
  <si>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</si>
  <si>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</si>
  <si>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</si>
  <si>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</si>
  <si>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</si>
  <si>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</si>
  <si>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</si>
  <si>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</si>
  <si>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</si>
  <si>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</si>
  <si>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</si>
  <si>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</si>
  <si>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</si>
  <si>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</si>
  <si>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</si>
  <si>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</si>
  <si>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</si>
  <si>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</si>
  <si>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</si>
  <si>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</si>
  <si>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</si>
  <si>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</si>
  <si>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</si>
  <si>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</si>
  <si>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</si>
  <si>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</si>
  <si>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</si>
  <si>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</si>
  <si>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</si>
  <si>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</si>
  <si>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</si>
  <si>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</si>
  <si>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</si>
  <si>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</si>
  <si>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</si>
  <si>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</si>
  <si>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</si>
  <si>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</si>
  <si>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</si>
  <si>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</si>
  <si>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</si>
  <si>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</si>
  <si>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</si>
  <si>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</si>
  <si>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</si>
  <si>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</si>
  <si>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</si>
  <si>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</si>
  <si>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</si>
  <si>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</si>
  <si>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</si>
  <si>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</si>
  <si>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</si>
  <si>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</si>
  <si>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</si>
  <si>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</si>
  <si>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</si>
  <si>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</si>
  <si>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</si>
  <si>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</si>
  <si>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</si>
  <si>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</si>
  <si>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</si>
  <si>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</si>
  <si>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</si>
  <si>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</si>
  <si>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</si>
  <si>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</si>
  <si>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</si>
  <si>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</si>
  <si>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</si>
  <si>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</si>
  <si>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</si>
  <si>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</si>
  <si>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</si>
  <si>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</si>
  <si>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</si>
  <si>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</si>
  <si>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</si>
  <si>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</si>
  <si>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</si>
  <si>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</si>
  <si>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</si>
  <si>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</si>
  <si>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</si>
  <si>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</si>
  <si>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</si>
  <si>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</si>
  <si>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</si>
  <si>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</si>
  <si>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</si>
  <si>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</si>
  <si>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</si>
  <si>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</si>
  <si>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</si>
  <si>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</si>
  <si>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</si>
  <si>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</si>
  <si>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</si>
  <si>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</si>
  <si>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</si>
  <si>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</si>
  <si>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</si>
  <si>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</si>
  <si>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</si>
  <si>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</si>
  <si>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</si>
  <si>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</si>
  <si>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</si>
  <si>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</si>
  <si>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</si>
  <si>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</si>
  <si>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</si>
  <si>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</si>
  <si>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</si>
  <si>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</si>
  <si>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</si>
  <si>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</si>
  <si>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</si>
  <si>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</si>
  <si>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</si>
  <si>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</si>
  <si>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</si>
  <si>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</si>
  <si>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</si>
  <si>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</si>
  <si>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</si>
  <si>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</si>
  <si>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</si>
  <si>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</si>
  <si>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</si>
  <si>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</si>
  <si>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</si>
  <si>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</si>
  <si>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</si>
  <si>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</si>
  <si>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</si>
  <si>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</si>
  <si>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</si>
  <si>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</si>
  <si>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</si>
  <si>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</si>
  <si>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</si>
  <si>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</si>
  <si>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</si>
  <si>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</si>
  <si>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</si>
  <si>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</si>
  <si>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</si>
  <si>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</si>
  <si>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</si>
  <si>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</si>
  <si>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</si>
  <si>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</si>
  <si>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</si>
  <si>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</si>
  <si>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</si>
  <si>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</si>
  <si>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</si>
  <si>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</si>
  <si>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</si>
  <si>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</si>
  <si>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</si>
  <si>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</si>
  <si>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</si>
  <si>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</si>
  <si>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</si>
  <si>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</si>
  <si>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</si>
  <si>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</si>
  <si>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</si>
  <si>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</si>
  <si>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</si>
  <si>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</si>
  <si>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</si>
  <si>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</si>
  <si>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</si>
  <si>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</si>
  <si>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</si>
  <si>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</si>
  <si>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</si>
  <si>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</si>
  <si>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</si>
  <si>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</si>
  <si>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</si>
  <si>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</si>
  <si>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</si>
  <si>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</si>
  <si>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</si>
  <si>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</si>
  <si>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</si>
  <si>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</si>
  <si>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</si>
  <si>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</si>
  <si>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</si>
  <si>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</si>
  <si>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</si>
  <si>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</si>
  <si>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</si>
  <si>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</si>
  <si>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</si>
  <si>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</si>
  <si>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</si>
  <si>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</si>
  <si>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</si>
  <si>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</si>
  <si>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</si>
  <si>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</si>
  <si>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</si>
  <si>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</si>
  <si>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</si>
  <si>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</si>
  <si>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</si>
  <si>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</si>
  <si>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</si>
  <si>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</si>
  <si>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</si>
  <si>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</si>
  <si>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</si>
  <si>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</si>
  <si>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</si>
  <si>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</si>
  <si>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</si>
  <si>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</si>
  <si>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</si>
  <si>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</si>
  <si>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</si>
  <si>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</si>
  <si>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</si>
  <si>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</si>
  <si>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</si>
  <si>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</si>
  <si>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</si>
  <si>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</si>
  <si>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</si>
  <si>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</si>
  <si>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</si>
  <si>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</si>
  <si>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</si>
  <si>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</si>
  <si>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</si>
  <si>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</si>
  <si>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</si>
  <si>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</si>
  <si>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</si>
  <si>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</si>
  <si>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</si>
  <si>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</si>
  <si>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</si>
  <si>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</si>
  <si>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</si>
  <si>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</si>
  <si>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</si>
  <si>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</si>
  <si>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</si>
  <si>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</si>
  <si>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</si>
  <si>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</si>
  <si>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</si>
  <si>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</si>
  <si>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</si>
  <si>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</si>
  <si>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</si>
  <si>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</si>
  <si>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</si>
  <si>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</si>
  <si>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</si>
  <si>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</si>
  <si>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</si>
  <si>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</si>
  <si>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</si>
  <si>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</si>
  <si>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</si>
  <si>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</si>
  <si>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</si>
  <si>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</si>
  <si>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</si>
  <si>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</si>
  <si>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</si>
  <si>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</si>
  <si>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</si>
  <si>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</si>
  <si>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</si>
  <si>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</si>
  <si>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</si>
  <si>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</si>
  <si>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</si>
  <si>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</si>
  <si>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</si>
  <si>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</si>
  <si>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</si>
  <si>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</si>
  <si>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</si>
  <si>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</si>
  <si>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</si>
  <si>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</si>
  <si>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</si>
  <si>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</si>
  <si>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</si>
  <si>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</si>
  <si>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</si>
  <si>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</si>
  <si>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</si>
  <si>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</si>
  <si>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</si>
  <si>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</si>
  <si>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</si>
  <si>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</si>
  <si>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</si>
  <si>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</si>
  <si>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</si>
  <si>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</si>
  <si>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</si>
  <si>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</si>
  <si>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</si>
  <si>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</si>
  <si>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</si>
  <si>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</si>
  <si>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</si>
  <si>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</si>
  <si>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</si>
  <si>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</si>
  <si>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</si>
  <si>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</si>
  <si>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</si>
  <si>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</si>
  <si>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</si>
  <si>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</si>
  <si>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</si>
  <si>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</si>
  <si>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</si>
  <si>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</si>
  <si>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</si>
  <si>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</si>
  <si>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</si>
  <si>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</si>
  <si>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</si>
  <si>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</si>
  <si>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</si>
  <si>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</si>
  <si>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</si>
  <si>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</si>
  <si>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</si>
  <si>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</si>
  <si>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</si>
  <si>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</si>
  <si>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</si>
  <si>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</si>
  <si>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</si>
  <si>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</si>
  <si>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</si>
  <si>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</si>
  <si>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</si>
  <si>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</si>
  <si>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</si>
  <si>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</si>
  <si>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</si>
  <si>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</si>
  <si>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</si>
  <si>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</si>
  <si>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</si>
  <si>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</si>
  <si>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</si>
  <si>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</si>
  <si>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</si>
  <si>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</si>
  <si>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</si>
  <si>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</si>
  <si>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</si>
  <si>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</si>
  <si>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</si>
  <si>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</si>
  <si>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</si>
  <si>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</si>
  <si>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</si>
  <si>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</si>
  <si>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</si>
  <si>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</si>
  <si>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</si>
  <si>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</si>
  <si>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</si>
  <si>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</si>
  <si>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</si>
  <si>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</si>
  <si>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</si>
  <si>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</si>
  <si>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</si>
  <si>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</si>
  <si>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</si>
  <si>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</si>
  <si>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</si>
  <si>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</si>
  <si>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</si>
  <si>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</si>
  <si>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</si>
  <si>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</si>
  <si>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</si>
  <si>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</si>
  <si>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</si>
  <si>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</si>
  <si>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</si>
  <si>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</si>
  <si>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</si>
  <si>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</si>
  <si>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</si>
  <si>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</si>
  <si>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</si>
  <si>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</si>
  <si>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</si>
  <si>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</si>
  <si>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</si>
  <si>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</si>
  <si>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</si>
  <si>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</si>
  <si>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</si>
  <si>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</si>
  <si>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</si>
  <si>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</si>
  <si>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</si>
  <si>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</si>
  <si>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</si>
  <si>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</si>
  <si>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</si>
  <si>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</si>
  <si>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</si>
  <si>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</si>
  <si>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</si>
  <si>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</si>
  <si>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</si>
  <si>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</si>
  <si>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</si>
  <si>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</si>
  <si>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</si>
  <si>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</si>
  <si>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</si>
  <si>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</si>
  <si>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</si>
  <si>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</si>
  <si>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</si>
  <si>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</si>
  <si>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</si>
  <si>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</si>
  <si>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</si>
  <si>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</si>
  <si>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</si>
  <si>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</si>
  <si>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</si>
  <si>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</si>
  <si>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</si>
  <si>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</si>
  <si>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</si>
  <si>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</si>
  <si>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</si>
  <si>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</si>
  <si>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</si>
  <si>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</si>
  <si>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</si>
  <si>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</si>
  <si>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</si>
  <si>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</si>
  <si>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</si>
  <si>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</si>
  <si>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</si>
  <si>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</si>
  <si>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</si>
  <si>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</si>
  <si>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</si>
  <si>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</si>
  <si>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</si>
  <si>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</si>
  <si>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</si>
  <si>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</si>
  <si>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</si>
  <si>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</si>
  <si>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</si>
  <si>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</si>
  <si>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</si>
  <si>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</si>
  <si>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</si>
  <si>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</si>
  <si>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</si>
  <si>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</si>
  <si>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</si>
  <si>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</si>
  <si>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</si>
  <si>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</si>
  <si>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</si>
  <si>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</si>
  <si>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</si>
  <si>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</si>
  <si>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</si>
  <si>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</si>
  <si>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</si>
  <si>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</si>
  <si>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</si>
  <si>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</si>
  <si>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</si>
  <si>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</si>
  <si>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</si>
  <si>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</si>
  <si>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</si>
  <si>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</si>
  <si>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</si>
  <si>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</si>
  <si>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</si>
  <si>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</si>
  <si>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</si>
  <si>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</si>
  <si>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</si>
  <si>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</si>
  <si>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</si>
  <si>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</si>
  <si>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</si>
  <si>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</si>
  <si>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</si>
  <si>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</si>
  <si>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</si>
  <si>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</si>
  <si>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</si>
  <si>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</si>
  <si>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</si>
  <si>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</si>
  <si>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</si>
  <si>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</si>
  <si>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</si>
  <si>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</si>
  <si>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</si>
  <si>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</si>
  <si>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</si>
  <si>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</si>
  <si>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</si>
  <si>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</si>
  <si>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</si>
  <si>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</si>
  <si>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</si>
  <si>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</si>
  <si>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</si>
  <si>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</si>
  <si>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</si>
  <si>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</si>
  <si>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</si>
  <si>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</si>
  <si>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</si>
  <si>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</si>
  <si>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</si>
  <si>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</si>
  <si>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</si>
  <si>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</si>
  <si>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</si>
  <si>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</si>
  <si>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</si>
  <si>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</si>
  <si>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</si>
  <si>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</si>
  <si>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</si>
  <si>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</si>
  <si>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</si>
  <si>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</si>
  <si>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</si>
  <si>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</si>
  <si>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</si>
  <si>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</si>
  <si>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</si>
  <si>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</si>
  <si>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</si>
  <si>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</si>
  <si>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</si>
  <si>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</si>
  <si>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</si>
  <si>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</si>
  <si>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</si>
  <si>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</si>
  <si>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</si>
  <si>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</si>
  <si>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</si>
  <si>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</si>
  <si>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</si>
  <si>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</si>
  <si>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</si>
  <si>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</si>
  <si>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</si>
  <si>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</si>
  <si>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</si>
  <si>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</si>
  <si>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</si>
  <si>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</si>
  <si>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</si>
  <si>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</si>
  <si>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</si>
  <si>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</si>
  <si>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</si>
  <si>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</si>
  <si>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</si>
  <si>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</si>
  <si>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</si>
  <si>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</si>
  <si>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</si>
  <si>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</si>
  <si>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</si>
  <si>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</si>
  <si>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</si>
  <si>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</si>
  <si>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</si>
  <si>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</si>
  <si>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</si>
  <si>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</si>
  <si>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</si>
  <si>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</si>
  <si>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</si>
  <si>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</si>
  <si>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</si>
  <si>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</si>
  <si>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</si>
  <si>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</si>
  <si>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</si>
  <si>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</si>
  <si>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</si>
  <si>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</si>
  <si>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</si>
  <si>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</si>
  <si>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</si>
  <si>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</si>
  <si>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</si>
  <si>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</si>
  <si>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</si>
  <si>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</si>
  <si>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</si>
  <si>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</si>
  <si>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</si>
  <si>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</si>
  <si>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</si>
  <si>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</si>
  <si>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</si>
  <si>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</si>
  <si>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</si>
  <si>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</si>
  <si>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</si>
  <si>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</si>
  <si>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</si>
  <si>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</si>
  <si>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</si>
  <si>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</si>
  <si>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</si>
  <si>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</si>
  <si>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</si>
  <si>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</si>
  <si>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</si>
  <si>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</si>
  <si>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</si>
  <si>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</si>
  <si>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</si>
  <si>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</si>
  <si>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</si>
  <si>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</si>
  <si>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</si>
  <si>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</si>
  <si>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</si>
  <si>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</si>
  <si>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</si>
  <si>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</si>
  <si>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</si>
  <si>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</si>
  <si>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</si>
  <si>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</si>
  <si>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</si>
  <si>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</si>
  <si>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</si>
  <si>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</si>
  <si>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</si>
  <si>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</si>
  <si>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</si>
  <si>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</si>
  <si>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</si>
  <si>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</si>
  <si>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</si>
  <si>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</si>
  <si>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</si>
  <si>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</si>
  <si>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</si>
  <si>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</si>
  <si>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</si>
  <si>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</si>
  <si>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</si>
  <si>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</si>
  <si>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</si>
  <si>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</si>
  <si>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</si>
  <si>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</si>
  <si>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</si>
  <si>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</si>
  <si>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</si>
  <si>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</si>
  <si>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</si>
  <si>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</si>
  <si>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</si>
  <si>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</si>
  <si>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</si>
  <si>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</si>
  <si>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</si>
  <si>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</si>
  <si>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</si>
  <si>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</si>
  <si>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</si>
  <si>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</si>
  <si>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</si>
  <si>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</si>
  <si>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</si>
  <si>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</si>
  <si>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</si>
  <si>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</si>
  <si>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</si>
  <si>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</si>
  <si>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</si>
  <si>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</si>
  <si>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</si>
  <si>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</si>
  <si>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</si>
  <si>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</si>
  <si>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</si>
  <si>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</si>
  <si>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</si>
  <si>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</si>
  <si>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</si>
  <si>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</si>
  <si>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</si>
  <si>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</si>
  <si>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</si>
  <si>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</si>
  <si>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</si>
  <si>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</si>
  <si>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</si>
  <si>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</si>
  <si>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</si>
  <si>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</si>
  <si>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</si>
  <si>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</si>
  <si>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</si>
  <si>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</si>
  <si>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</si>
  <si>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</si>
  <si>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</si>
  <si>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</si>
  <si>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</si>
  <si>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</si>
  <si>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</si>
  <si>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</si>
  <si>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</si>
  <si>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</si>
  <si>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</si>
  <si>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</si>
  <si>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</si>
  <si>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</si>
  <si>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</si>
  <si>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</si>
  <si>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</si>
  <si>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</si>
  <si>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</si>
  <si>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</si>
  <si>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</si>
  <si>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</si>
  <si>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</si>
  <si>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</si>
  <si>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</si>
  <si>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</si>
  <si>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</si>
  <si>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</si>
  <si>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</si>
  <si>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</si>
  <si>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</si>
  <si>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</si>
  <si>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</si>
  <si>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</si>
  <si>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</si>
  <si>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</si>
  <si>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</si>
  <si>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</si>
  <si>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</si>
  <si>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</si>
  <si>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</si>
  <si>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</si>
  <si>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</si>
  <si>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</si>
  <si>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</si>
  <si>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</si>
  <si>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</si>
  <si>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</si>
  <si>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</si>
  <si>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</si>
  <si>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</si>
  <si>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</si>
  <si>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</si>
  <si>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</si>
  <si>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</si>
  <si>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</si>
  <si>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</si>
  <si>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</si>
  <si>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</si>
  <si>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</si>
  <si>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</si>
  <si>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</si>
  <si>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</si>
  <si>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</si>
  <si>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</si>
  <si>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</si>
  <si>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</si>
  <si>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</si>
  <si>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</si>
  <si>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</si>
  <si>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</si>
  <si>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</si>
  <si>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</si>
  <si>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</si>
  <si>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</si>
  <si>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</si>
  <si>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</si>
  <si>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</si>
  <si>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</si>
  <si>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</si>
  <si>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</si>
  <si>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</si>
  <si>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</si>
  <si>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</si>
  <si>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</si>
  <si>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</si>
  <si>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</si>
  <si>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</si>
  <si>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</si>
  <si>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</si>
  <si>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</si>
  <si>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</si>
  <si>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</si>
  <si>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</si>
  <si>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</si>
  <si>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</si>
  <si>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</si>
  <si>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</si>
  <si>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</si>
  <si>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</si>
  <si>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</si>
  <si>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</si>
  <si>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</si>
  <si>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</si>
  <si>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</si>
  <si>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</si>
  <si>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</si>
  <si>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</si>
  <si>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</si>
  <si>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</si>
  <si>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</si>
  <si>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</si>
  <si>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</si>
  <si>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</si>
  <si>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</si>
  <si>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</si>
  <si>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</si>
  <si>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</si>
  <si>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</si>
  <si>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</si>
  <si>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</si>
  <si>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</si>
  <si>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</si>
  <si>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</si>
  <si>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</si>
  <si>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</si>
  <si>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</si>
  <si>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</si>
  <si>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</si>
  <si>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</si>
  <si>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</si>
  <si>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</si>
  <si>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</si>
  <si>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</si>
  <si>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</si>
  <si>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</si>
  <si>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</si>
  <si>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</si>
  <si>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</si>
  <si>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</si>
  <si>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</si>
  <si>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</si>
  <si>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</si>
  <si>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</si>
  <si>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</si>
  <si>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</si>
  <si>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</si>
  <si>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</si>
  <si>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</si>
  <si>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</si>
  <si>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</si>
  <si>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</si>
  <si>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</si>
  <si>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</si>
  <si>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</si>
  <si>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</si>
  <si>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</si>
  <si>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</si>
  <si>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</si>
  <si>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</si>
  <si>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</si>
  <si>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</si>
  <si>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</si>
  <si>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</si>
  <si>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</si>
  <si>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</si>
  <si>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</si>
  <si>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</si>
  <si>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</si>
  <si>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</si>
  <si>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</si>
  <si>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</si>
  <si>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</si>
  <si>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</si>
  <si>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</si>
  <si>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</si>
  <si>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</si>
  <si>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</si>
  <si>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</si>
  <si>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</si>
  <si>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</si>
  <si>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</si>
  <si>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</si>
  <si>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</si>
  <si>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</si>
  <si>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</si>
  <si>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</si>
  <si>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</si>
  <si>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</si>
  <si>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</si>
  <si>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</si>
  <si>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</si>
  <si>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</si>
  <si>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</si>
  <si>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</si>
  <si>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</si>
  <si>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</si>
  <si>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</si>
  <si>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</si>
  <si>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</si>
  <si>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</si>
  <si>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</si>
  <si>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</si>
  <si>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</si>
  <si>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</si>
  <si>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</si>
  <si>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</si>
  <si>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</si>
  <si>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</si>
  <si>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</si>
  <si>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</si>
  <si>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</si>
  <si>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</si>
  <si>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</si>
  <si>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</si>
  <si>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</si>
  <si>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</si>
  <si>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</si>
  <si>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</si>
  <si>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</si>
  <si>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</si>
  <si>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</si>
  <si>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</si>
  <si>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</si>
  <si>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</si>
  <si>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</si>
  <si>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</si>
  <si>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</si>
  <si>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</si>
  <si>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</si>
  <si>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</si>
  <si>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</si>
  <si>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</si>
  <si>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</si>
  <si>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</si>
  <si>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</si>
  <si>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</si>
  <si>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</si>
  <si>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</si>
  <si>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</si>
  <si>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</si>
  <si>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</si>
  <si>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</si>
  <si>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</si>
  <si>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</si>
  <si>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</si>
  <si>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</si>
  <si>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</si>
  <si>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</si>
  <si>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</si>
  <si>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</si>
  <si>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</si>
  <si>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</si>
  <si>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</si>
  <si>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</si>
  <si>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</si>
  <si>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</si>
  <si>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</si>
  <si>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</si>
  <si>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</si>
  <si>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</si>
  <si>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</si>
  <si>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</si>
  <si>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</si>
  <si>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</si>
  <si>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</si>
  <si>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</si>
  <si>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</si>
  <si>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</si>
  <si>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</si>
  <si>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</si>
  <si>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</si>
  <si>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</si>
  <si>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</si>
  <si>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</si>
  <si>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</si>
  <si>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</si>
  <si>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</si>
  <si>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</si>
  <si>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</si>
  <si>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</si>
  <si>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</si>
  <si>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</si>
  <si>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</si>
  <si>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</si>
  <si>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</si>
  <si>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</si>
  <si>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</si>
  <si>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</si>
  <si>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</si>
  <si>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</si>
  <si>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</si>
  <si>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</si>
  <si>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</si>
  <si>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</si>
  <si>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</si>
  <si>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</si>
  <si>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</si>
  <si>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</si>
  <si>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</si>
  <si>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</si>
  <si>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</si>
  <si>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</si>
  <si>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</si>
  <si>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</si>
  <si>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</si>
  <si>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</si>
  <si>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</si>
  <si>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</si>
  <si>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</si>
  <si>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</si>
  <si>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</si>
  <si>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</si>
  <si>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</si>
  <si>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</si>
  <si>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</si>
  <si>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</si>
  <si>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</si>
  <si>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</si>
  <si>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</si>
  <si>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</si>
  <si>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</si>
  <si>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</si>
  <si>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</si>
  <si>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</si>
  <si>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</si>
  <si>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</si>
  <si>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</si>
  <si>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</si>
  <si>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</si>
  <si>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</si>
  <si>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</si>
  <si>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</si>
  <si>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</si>
  <si>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</si>
  <si>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</si>
  <si>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</si>
  <si>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</si>
  <si>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</si>
  <si>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</si>
  <si>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</si>
  <si>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</si>
  <si>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</si>
  <si>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</si>
  <si>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</si>
  <si>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</si>
  <si>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</si>
  <si>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</si>
  <si>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</si>
  <si>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</si>
  <si>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</si>
  <si>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</si>
  <si>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</si>
  <si>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</si>
  <si>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</si>
  <si>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</si>
  <si>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</si>
  <si>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</si>
  <si>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</si>
  <si>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</si>
  <si>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</si>
  <si>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</si>
  <si>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</si>
  <si>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</si>
  <si>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</si>
  <si>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</si>
  <si>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</si>
  <si>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</si>
  <si>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</si>
  <si>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</si>
  <si>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</si>
  <si>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</si>
  <si>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</si>
  <si>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</si>
  <si>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</si>
  <si>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</si>
  <si>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</si>
  <si>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</si>
  <si>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</si>
  <si>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</si>
  <si>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</si>
  <si>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</si>
  <si>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</si>
  <si>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</si>
  <si>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</si>
  <si>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</si>
  <si>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</si>
  <si>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</si>
  <si>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</si>
  <si>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</si>
  <si>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</si>
  <si>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</si>
  <si>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</si>
  <si>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</si>
  <si>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</si>
  <si>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</si>
  <si>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</si>
  <si>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</si>
  <si>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</si>
  <si>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</si>
  <si>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</si>
  <si>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</si>
  <si>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</si>
  <si>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</si>
  <si>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</si>
  <si>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</si>
  <si>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</si>
  <si>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</si>
  <si>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</si>
  <si>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</si>
  <si>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</si>
  <si>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</si>
  <si>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</si>
  <si>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</si>
  <si>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</si>
  <si>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</si>
  <si>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</si>
  <si>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</si>
  <si>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</si>
  <si>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</si>
  <si>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</si>
  <si>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</si>
  <si>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</si>
  <si>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</si>
  <si>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</si>
  <si>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</si>
  <si>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</si>
  <si>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</si>
  <si>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</si>
  <si>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</si>
  <si>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</si>
  <si>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</si>
  <si>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</si>
  <si>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</si>
  <si>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</si>
  <si>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</si>
  <si>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</si>
  <si>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</si>
  <si>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</si>
  <si>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</si>
  <si>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</si>
  <si>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</si>
  <si>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</si>
  <si>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</si>
  <si>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</si>
  <si>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</si>
  <si>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</si>
  <si>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</si>
  <si>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</si>
  <si>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</si>
  <si>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</si>
  <si>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</si>
  <si>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</si>
  <si>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</si>
  <si>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</si>
  <si>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</si>
  <si>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</si>
  <si>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</si>
  <si>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</si>
  <si>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</si>
  <si>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</si>
  <si>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</si>
  <si>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</si>
  <si>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</si>
  <si>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</si>
  <si>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</si>
  <si>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</si>
  <si>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</si>
  <si>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</si>
  <si>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</si>
  <si>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</si>
  <si>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</si>
  <si>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</si>
  <si>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</si>
  <si>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</si>
  <si>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</si>
  <si>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</si>
  <si>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</si>
  <si>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</si>
  <si>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</si>
  <si>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</si>
  <si>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</si>
  <si>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</si>
  <si>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</si>
  <si>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</si>
  <si>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</si>
  <si>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</si>
  <si>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</si>
  <si>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</si>
  <si>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</si>
  <si>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</si>
  <si>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</si>
  <si>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</si>
  <si>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</si>
  <si>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</si>
  <si>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</si>
  <si>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</si>
  <si>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</si>
  <si>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</si>
  <si>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</si>
  <si>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</si>
  <si>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</si>
  <si>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</si>
  <si>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</si>
  <si>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</si>
  <si>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</si>
  <si>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</si>
  <si>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</si>
  <si>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</si>
  <si>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</si>
  <si>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</si>
  <si>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</si>
  <si>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</si>
  <si>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</si>
  <si>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</si>
  <si>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</si>
  <si>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</si>
  <si>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</si>
  <si>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</si>
  <si>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</si>
  <si>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</si>
  <si>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</si>
  <si>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</si>
  <si>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</si>
  <si>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</si>
  <si>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</si>
  <si>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</si>
  <si>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</si>
  <si>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</si>
  <si>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</si>
  <si>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</si>
  <si>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</si>
  <si>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</si>
  <si>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</si>
  <si>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</si>
  <si>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</si>
  <si>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</si>
  <si>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</si>
  <si>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</si>
  <si>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</si>
  <si>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</si>
  <si>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</si>
  <si>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</si>
  <si>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</si>
  <si>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</si>
  <si>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</si>
  <si>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</si>
  <si>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</si>
  <si>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</si>
  <si>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</si>
  <si>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</si>
  <si>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</si>
  <si>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</si>
  <si>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</si>
  <si>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</si>
  <si>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</si>
  <si>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</si>
  <si>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</si>
  <si>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</si>
  <si>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</si>
  <si>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</si>
  <si>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</si>
  <si>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</si>
  <si>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</si>
  <si>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</si>
  <si>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</si>
  <si>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</si>
  <si>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</si>
  <si>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</si>
  <si>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</si>
  <si>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</si>
  <si>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</si>
  <si>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</si>
  <si>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</si>
  <si>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</si>
  <si>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</si>
  <si>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</si>
  <si>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</si>
  <si>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</si>
  <si>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</si>
  <si>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</si>
  <si>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</si>
  <si>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</si>
  <si>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</si>
  <si>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</si>
  <si>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</si>
  <si>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</si>
  <si>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</si>
  <si>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</si>
  <si>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</si>
  <si>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</si>
  <si>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</si>
  <si>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</si>
  <si>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</si>
  <si>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</si>
  <si>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</si>
  <si>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</si>
  <si>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</si>
  <si>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</si>
  <si>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</si>
  <si>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</si>
  <si>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</si>
  <si>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</si>
  <si>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</si>
  <si>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</si>
  <si>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</si>
  <si>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</si>
  <si>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</si>
  <si>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</si>
  <si>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</si>
  <si>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</si>
  <si>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</si>
  <si>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</si>
  <si>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</si>
  <si>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</si>
  <si>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</si>
  <si>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</si>
  <si>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</si>
  <si>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</si>
  <si>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</si>
  <si>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</si>
  <si>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</si>
  <si>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</si>
  <si>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</si>
  <si>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</si>
  <si>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</si>
  <si>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</si>
  <si>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</si>
  <si>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</si>
  <si>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</si>
  <si>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</si>
  <si>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</si>
  <si>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</si>
  <si>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</si>
  <si>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</si>
  <si>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</si>
  <si>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</si>
  <si>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</si>
  <si>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</si>
  <si>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</si>
  <si>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</si>
  <si>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</si>
  <si>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</si>
  <si>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</si>
  <si>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</si>
  <si>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</si>
  <si>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</si>
  <si>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</si>
  <si>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</si>
  <si>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</si>
  <si>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</si>
  <si>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</si>
  <si>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</si>
  <si>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</si>
  <si>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</si>
  <si>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</si>
  <si>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</si>
  <si>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</si>
  <si>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</si>
  <si>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</si>
  <si>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--XXXXXXXX     </t>
    </r>
    <r>
      <rPr>
        <b/>
        <sz val="12"/>
        <color theme="1"/>
        <rFont val="Calibri"/>
        <family val="2"/>
        <scheme val="minor"/>
      </rPr>
      <t xml:space="preserve">  valor   FACTURA   xxxxxxxxxxx</t>
    </r>
    <r>
      <rPr>
        <b/>
        <sz val="12"/>
        <color rgb="FF0000FF"/>
        <rFont val="Calibri"/>
        <family val="2"/>
        <scheme val="minor"/>
      </rPr>
      <t xml:space="preserve">  </t>
    </r>
    <r>
      <rPr>
        <b/>
        <sz val="12"/>
        <color theme="1"/>
        <rFont val="Calibri"/>
        <family val="2"/>
        <scheme val="minor"/>
      </rPr>
      <t xml:space="preserve">       SALDO  A FAVOR   xxxxxxxxxxxxxxx  usd</t>
    </r>
  </si>
  <si>
    <t>NLSE23-120</t>
  </si>
  <si>
    <t>XXXXXXXXXXX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</si>
</sst>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2"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s>
  <fills count="46">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6">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0" fillId="0" borderId="0" xfId="0" applyAlignment="1">
      <alignment vertical="center" wrapText="1"/>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0" xfId="0" applyFont="1" applyAlignment="1">
      <alignment horizontal="center" vertical="center" wrapText="1"/>
    </xf>
    <xf numFmtId="0" fontId="7" fillId="1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0" fontId="30" fillId="1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0" fontId="31" fillId="0" borderId="3" xfId="0" applyFont="1" applyBorder="1" applyAlignment="1">
      <alignment horizontal="center"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xf numFmtId="0" fontId="16" fillId="17" borderId="36" xfId="0" applyFont="1" applyFill="1" applyBorder="1" applyAlignment="1">
      <alignment vertical="center" wrapText="1"/>
    </xf>
  </cellXfs>
  <cellStyles count="2">
    <cellStyle name="Moneda" xfId="1" builtinId="4"/>
    <cellStyle name="Normal" xfId="0" builtinId="0"/>
  </cellStyles>
  <dxfs count="0"/>
  <tableStyles count="0" defaultTableStyle="TableStyleMedium2" defaultPivotStyle="PivotStyleLight16"/>
  <colors>
    <mruColors>
      <color rgb="FFCCFFCC"/>
      <color rgb="FF66CCFF"/>
      <color rgb="FF99CC00"/>
      <color rgb="FF990033"/>
      <color rgb="FF0000FF"/>
      <color rgb="FFCC99FF"/>
      <color rgb="FFFF5050"/>
      <color rgb="FFCC3399"/>
      <color rgb="FFCC00CC"/>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34" t="s">
        <v>8</v>
      </c>
      <c r="G1" s="534"/>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0">
        <f>SUM(J3:J180)</f>
        <v>2999.9999999999864</v>
      </c>
      <c r="J181" s="531"/>
      <c r="K181"/>
    </row>
    <row r="182" spans="1:11" ht="15.75" thickBot="1" x14ac:dyDescent="0.3">
      <c r="I182" s="532"/>
      <c r="J182" s="533"/>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34" t="s">
        <v>181</v>
      </c>
      <c r="G1" s="534"/>
      <c r="H1" s="534"/>
      <c r="I1" s="534"/>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0">
        <f>SUM(J3:J414)</f>
        <v>34203.089999999982</v>
      </c>
      <c r="J415" s="531"/>
      <c r="K415"/>
    </row>
    <row r="416" spans="2:11" ht="15.75" thickBot="1" x14ac:dyDescent="0.3">
      <c r="I416" s="532"/>
      <c r="J416" s="533"/>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34" t="s">
        <v>628</v>
      </c>
      <c r="F1" s="534"/>
      <c r="G1" s="534"/>
      <c r="H1" s="534"/>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7" t="s">
        <v>638</v>
      </c>
      <c r="G551" s="538"/>
      <c r="H551" s="535">
        <f>SUM(I3:I550)</f>
        <v>-1923.8799999999865</v>
      </c>
      <c r="I551" s="531"/>
    </row>
    <row r="552" spans="1:11" ht="15.75" customHeight="1" thickBot="1" x14ac:dyDescent="0.3">
      <c r="A552" s="2"/>
      <c r="D552" s="42"/>
      <c r="E552" s="51"/>
      <c r="F552" s="539"/>
      <c r="G552" s="540"/>
      <c r="H552" s="536"/>
      <c r="I552" s="533"/>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33"/>
  <sheetViews>
    <sheetView tabSelected="1" topLeftCell="A1117" zoomScaleNormal="100" workbookViewId="0">
      <selection activeCell="B1121" sqref="B1121"/>
    </sheetView>
  </sheetViews>
  <sheetFormatPr baseColWidth="10" defaultRowHeight="15.75" x14ac:dyDescent="0.25"/>
  <cols>
    <col min="1" max="1" width="11.7109375" style="426" bestFit="1" customWidth="1"/>
    <col min="2" max="2" width="66.140625" style="350" customWidth="1"/>
    <col min="3" max="3" width="9.28515625" style="355" customWidth="1"/>
    <col min="4" max="4" width="13.5703125" style="518" customWidth="1"/>
    <col min="5" max="5" width="14" style="350" bestFit="1" customWidth="1"/>
    <col min="6" max="6" width="16.7109375" style="491"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510"/>
      <c r="E1" s="542" t="s">
        <v>1315</v>
      </c>
      <c r="F1" s="542"/>
      <c r="G1" s="542"/>
      <c r="H1" s="542"/>
      <c r="I1" s="349"/>
    </row>
    <row r="2" spans="1:10" ht="32.25" thickBot="1" x14ac:dyDescent="0.3">
      <c r="A2" s="351"/>
      <c r="B2" s="352" t="s">
        <v>0</v>
      </c>
      <c r="C2" s="353"/>
      <c r="D2" s="511"/>
      <c r="E2" s="146" t="s">
        <v>1</v>
      </c>
      <c r="F2" s="15" t="s">
        <v>2</v>
      </c>
      <c r="G2" s="14" t="s">
        <v>3</v>
      </c>
      <c r="H2" s="28" t="s">
        <v>4</v>
      </c>
      <c r="I2" s="126" t="s">
        <v>1293</v>
      </c>
      <c r="J2" s="130" t="s">
        <v>1294</v>
      </c>
    </row>
    <row r="3" spans="1:10" ht="20.25" thickTop="1" thickBot="1" x14ac:dyDescent="0.35">
      <c r="A3" s="354">
        <v>42736</v>
      </c>
      <c r="B3" s="83" t="s">
        <v>637</v>
      </c>
      <c r="D3" s="435"/>
      <c r="E3" s="356"/>
      <c r="F3" s="492"/>
      <c r="G3" s="349"/>
      <c r="H3" s="349"/>
      <c r="I3" s="357">
        <v>-1923.88</v>
      </c>
      <c r="J3" s="358">
        <f>I3</f>
        <v>-1923.88</v>
      </c>
    </row>
    <row r="4" spans="1:10" x14ac:dyDescent="0.25">
      <c r="A4" s="346"/>
      <c r="B4" s="48"/>
      <c r="D4" s="435"/>
      <c r="E4" s="356"/>
      <c r="F4" s="49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49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49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49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49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49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49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49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49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49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49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49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49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49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49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49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49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49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49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49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492">
        <v>1334426</v>
      </c>
      <c r="G24" s="349">
        <v>29736.61</v>
      </c>
      <c r="H24" s="349">
        <v>28000</v>
      </c>
      <c r="I24" s="359">
        <f t="shared" si="4"/>
        <v>-1736.6100000000006</v>
      </c>
      <c r="J24" s="361">
        <f t="shared" si="3"/>
        <v>-16229.709999999995</v>
      </c>
    </row>
    <row r="25" spans="1:10" x14ac:dyDescent="0.25">
      <c r="A25" s="346"/>
      <c r="B25" s="154"/>
      <c r="D25" s="435"/>
      <c r="E25" s="356"/>
      <c r="F25" s="492"/>
      <c r="G25" s="349"/>
      <c r="H25" s="349"/>
      <c r="I25" s="359">
        <f t="shared" si="4"/>
        <v>0</v>
      </c>
      <c r="J25" s="361">
        <f t="shared" si="3"/>
        <v>-16229.709999999995</v>
      </c>
    </row>
    <row r="26" spans="1:10" ht="38.25" customHeight="1" x14ac:dyDescent="0.25">
      <c r="A26" s="346">
        <v>42767</v>
      </c>
      <c r="B26" s="158" t="s">
        <v>1365</v>
      </c>
      <c r="D26" s="435" t="s">
        <v>1366</v>
      </c>
      <c r="E26" s="356">
        <v>601293</v>
      </c>
      <c r="F26" s="49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49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49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49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49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49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49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49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49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49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49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49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49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49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49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49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49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49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49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49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49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49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49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49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49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49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492">
        <v>1353861</v>
      </c>
      <c r="G52" s="349">
        <v>28119.11</v>
      </c>
      <c r="H52" s="349">
        <v>25500</v>
      </c>
      <c r="I52" s="359">
        <f t="shared" si="4"/>
        <v>-2619.1100000000006</v>
      </c>
      <c r="J52" s="361">
        <f t="shared" si="3"/>
        <v>4092.5900000000074</v>
      </c>
    </row>
    <row r="53" spans="1:10" x14ac:dyDescent="0.25">
      <c r="A53" s="346"/>
      <c r="B53" s="154" t="s">
        <v>1458</v>
      </c>
      <c r="D53" s="435" t="s">
        <v>1457</v>
      </c>
      <c r="E53" s="356"/>
      <c r="F53" s="49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49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49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49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49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49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49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49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49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49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49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49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49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49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49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49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49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49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49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49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49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49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49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49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49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49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49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49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49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49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49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49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49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49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49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49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49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49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49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49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49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49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49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49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49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511" t="s">
        <v>1633</v>
      </c>
      <c r="E98" s="364">
        <v>673740</v>
      </c>
      <c r="F98" s="493">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49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49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49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49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49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49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49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49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49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49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49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49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49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49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49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49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49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49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49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49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49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49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49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49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49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49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49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49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49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49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49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49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49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49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49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49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49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49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49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49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49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49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49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49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49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49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49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49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49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49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49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49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49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49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49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49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49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49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49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49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49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49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49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49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49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49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49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49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49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49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49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49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49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49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49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49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49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49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49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49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49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49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49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49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49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49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49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49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49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49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49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49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49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49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49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49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49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49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49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49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49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49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49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49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49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49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49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49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49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49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49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49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492">
        <v>1502149</v>
      </c>
      <c r="G211" s="349">
        <v>27630.59</v>
      </c>
      <c r="H211" s="349">
        <v>34000</v>
      </c>
      <c r="I211" s="359">
        <f t="shared" si="11"/>
        <v>6369.41</v>
      </c>
      <c r="J211" s="362">
        <f t="shared" si="10"/>
        <v>6463.4400000000169</v>
      </c>
    </row>
    <row r="212" spans="1:12" ht="40.5" customHeight="1" x14ac:dyDescent="0.25">
      <c r="A212" s="346">
        <v>43286</v>
      </c>
      <c r="B212" s="178" t="s">
        <v>2049</v>
      </c>
      <c r="D212" s="512" t="s">
        <v>2050</v>
      </c>
      <c r="E212" s="356">
        <v>572083</v>
      </c>
      <c r="F212" s="49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49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49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49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49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49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49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49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49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49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49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494">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49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49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49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49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49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49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49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49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49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49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49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49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49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49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49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49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49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49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49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49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49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49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49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49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49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49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49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49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49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49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49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49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49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49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49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49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49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49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49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49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49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49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49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49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49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49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49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49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49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49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49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49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495">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492">
        <v>1565187</v>
      </c>
      <c r="G277" s="349">
        <v>23410.77</v>
      </c>
      <c r="H277" s="349">
        <v>23000</v>
      </c>
      <c r="I277" s="359">
        <f t="shared" si="14"/>
        <v>-410.77000000000044</v>
      </c>
      <c r="J277" s="361">
        <f t="shared" si="13"/>
        <v>1053.2100000000246</v>
      </c>
      <c r="K277" s="376" t="s">
        <v>1305</v>
      </c>
    </row>
    <row r="278" spans="1:11" x14ac:dyDescent="0.25">
      <c r="A278" s="377"/>
      <c r="B278" s="97"/>
      <c r="C278" s="378"/>
      <c r="D278" s="512"/>
      <c r="E278" s="379"/>
      <c r="F278" s="496"/>
      <c r="G278" s="380"/>
      <c r="H278" s="380"/>
      <c r="I278" s="381">
        <f t="shared" si="14"/>
        <v>0</v>
      </c>
      <c r="J278" s="361">
        <f t="shared" si="13"/>
        <v>1053.2100000000246</v>
      </c>
    </row>
    <row r="279" spans="1:11" ht="39.75" customHeight="1" x14ac:dyDescent="0.25">
      <c r="A279" s="346">
        <v>43467</v>
      </c>
      <c r="B279" s="209" t="s">
        <v>2269</v>
      </c>
      <c r="D279" s="435" t="s">
        <v>2210</v>
      </c>
      <c r="E279" s="356">
        <v>482895</v>
      </c>
      <c r="F279" s="49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49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49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49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49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49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49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49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49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49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49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49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49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49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49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49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49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49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49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49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49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49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49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49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492">
        <v>1594407</v>
      </c>
      <c r="G303" s="349">
        <v>32692.080000000002</v>
      </c>
      <c r="H303" s="349">
        <v>35000</v>
      </c>
      <c r="I303" s="359">
        <f t="shared" si="14"/>
        <v>2307.9199999999983</v>
      </c>
      <c r="J303" s="361">
        <f t="shared" si="13"/>
        <v>1541.6400000000176</v>
      </c>
    </row>
    <row r="304" spans="1:11" ht="45" x14ac:dyDescent="0.25">
      <c r="A304" s="346">
        <v>43544</v>
      </c>
      <c r="B304" s="217" t="s">
        <v>2380</v>
      </c>
      <c r="D304" s="509" t="s">
        <v>2381</v>
      </c>
      <c r="E304" s="356">
        <v>675387.5</v>
      </c>
      <c r="F304" s="49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49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49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49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49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49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49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49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49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49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49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49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49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49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49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49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49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49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49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49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49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49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49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49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49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49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49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49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49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49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49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49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49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49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49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49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49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49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49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49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49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49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49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49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49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49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49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49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49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49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49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49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49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49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49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49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49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49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49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497">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497">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497">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49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49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49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49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49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49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49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49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49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49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49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49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49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49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49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49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49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49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492">
        <v>1701974</v>
      </c>
      <c r="G384" s="349">
        <v>31667.78</v>
      </c>
      <c r="H384" s="349">
        <v>31000</v>
      </c>
      <c r="I384" s="359">
        <f t="shared" si="17"/>
        <v>-667.77999999999884</v>
      </c>
      <c r="J384" s="361">
        <f t="shared" si="16"/>
        <v>13627.250000000025</v>
      </c>
      <c r="K384" s="318"/>
    </row>
    <row r="385" spans="1:11" ht="47.25" x14ac:dyDescent="0.25">
      <c r="A385" s="346">
        <v>43823</v>
      </c>
      <c r="B385" s="233" t="s">
        <v>2678</v>
      </c>
      <c r="D385" s="509" t="s">
        <v>2679</v>
      </c>
      <c r="E385" s="356">
        <v>644980</v>
      </c>
      <c r="F385" s="49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49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492">
        <v>1704476</v>
      </c>
      <c r="G387" s="349">
        <v>31627.09</v>
      </c>
      <c r="H387" s="349">
        <v>25000</v>
      </c>
      <c r="I387" s="359">
        <f t="shared" si="17"/>
        <v>-6627.09</v>
      </c>
      <c r="J387" s="361">
        <f t="shared" si="16"/>
        <v>3367.7100000000282</v>
      </c>
      <c r="K387" s="376" t="s">
        <v>1305</v>
      </c>
    </row>
    <row r="388" spans="1:11" x14ac:dyDescent="0.25">
      <c r="A388" s="346"/>
      <c r="B388" s="27"/>
      <c r="D388" s="435"/>
      <c r="E388" s="356"/>
      <c r="F388" s="492"/>
      <c r="G388" s="349"/>
      <c r="H388" s="349"/>
      <c r="I388" s="359">
        <f t="shared" si="17"/>
        <v>0</v>
      </c>
      <c r="J388" s="362">
        <f t="shared" si="16"/>
        <v>3367.7100000000282</v>
      </c>
    </row>
    <row r="389" spans="1:11" x14ac:dyDescent="0.25">
      <c r="A389" s="386"/>
      <c r="B389" s="102"/>
      <c r="C389" s="387"/>
      <c r="D389" s="513"/>
      <c r="E389" s="388"/>
      <c r="F389" s="498"/>
      <c r="G389" s="389"/>
      <c r="H389" s="389"/>
      <c r="I389" s="390">
        <f t="shared" si="17"/>
        <v>0</v>
      </c>
      <c r="J389" s="362">
        <f t="shared" si="16"/>
        <v>3367.7100000000282</v>
      </c>
    </row>
    <row r="390" spans="1:11" x14ac:dyDescent="0.25">
      <c r="A390" s="386"/>
      <c r="B390" s="102"/>
      <c r="C390" s="387"/>
      <c r="D390" s="513"/>
      <c r="E390" s="388"/>
      <c r="F390" s="498"/>
      <c r="G390" s="389"/>
      <c r="H390" s="389"/>
      <c r="I390" s="390">
        <f t="shared" si="17"/>
        <v>0</v>
      </c>
      <c r="J390" s="362">
        <f t="shared" si="16"/>
        <v>3367.7100000000282</v>
      </c>
      <c r="K390" s="349"/>
    </row>
    <row r="391" spans="1:11" ht="63" x14ac:dyDescent="0.25">
      <c r="A391" s="346">
        <v>43832</v>
      </c>
      <c r="B391" s="232" t="s">
        <v>2695</v>
      </c>
      <c r="D391" s="435" t="s">
        <v>2696</v>
      </c>
      <c r="E391" s="356">
        <v>549550</v>
      </c>
      <c r="F391" s="49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49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49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49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49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49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49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49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49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509" t="s">
        <v>2714</v>
      </c>
      <c r="E400" s="356"/>
      <c r="F400" s="49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49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49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49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49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49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49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49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49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49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49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49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49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49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49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49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49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49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49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14" t="s">
        <v>2762</v>
      </c>
      <c r="E419" s="397">
        <v>0</v>
      </c>
      <c r="F419" s="499"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49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49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49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49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49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49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492"/>
      <c r="G426" s="349"/>
      <c r="H426" s="349"/>
      <c r="I426" s="359"/>
      <c r="J426" s="361"/>
      <c r="K426" s="349"/>
    </row>
    <row r="427" spans="1:13" ht="48.75" x14ac:dyDescent="0.25">
      <c r="A427" s="346">
        <v>43929</v>
      </c>
      <c r="B427" s="244" t="s">
        <v>2783</v>
      </c>
      <c r="D427" s="435" t="s">
        <v>2784</v>
      </c>
      <c r="E427" s="356">
        <v>321360</v>
      </c>
      <c r="F427" s="49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49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49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49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49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49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49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49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49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49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49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49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49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49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49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49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49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49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49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49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49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49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49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49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49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49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49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49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509" t="s">
        <v>4513</v>
      </c>
      <c r="E455" s="356">
        <v>436772</v>
      </c>
      <c r="F455" s="49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49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49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49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49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49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49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49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49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49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49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49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49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49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49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49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49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49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49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49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49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49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49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49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49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49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49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49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49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49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49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49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49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49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49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49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49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49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49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49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49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49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49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49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49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49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49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49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49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49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49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49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49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49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49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49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49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49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49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49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49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49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49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49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49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49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49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49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49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49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49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49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49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49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49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49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49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49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49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49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49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49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49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49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49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49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49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49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49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49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49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49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49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49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49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49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49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49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49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49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15" t="s">
        <v>3073</v>
      </c>
      <c r="E555" s="356">
        <v>352397.5</v>
      </c>
      <c r="F555" s="49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49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49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49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49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49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49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49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49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49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49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49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49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49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49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49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49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49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49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49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49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49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49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49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49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49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49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49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49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49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49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49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49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49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49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49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49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49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49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49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49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49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49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49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49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49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49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49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49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49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49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49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49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49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49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49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49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49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49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49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49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49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49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49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49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492">
        <v>1902856</v>
      </c>
      <c r="G620" s="349">
        <v>36108.160000000003</v>
      </c>
      <c r="H620" s="349">
        <v>36000</v>
      </c>
      <c r="I620" s="359">
        <f t="shared" si="23"/>
        <v>-108.16000000000349</v>
      </c>
      <c r="J620" s="361">
        <f t="shared" ref="J620:J1129" si="26">J619+I620</f>
        <v>2517.0600000000195</v>
      </c>
    </row>
    <row r="621" spans="1:11" ht="63" x14ac:dyDescent="0.35">
      <c r="A621" s="346">
        <v>44335</v>
      </c>
      <c r="B621" s="262" t="s">
        <v>3262</v>
      </c>
      <c r="C621" s="344" t="s">
        <v>2933</v>
      </c>
      <c r="D621" s="435" t="s">
        <v>3229</v>
      </c>
      <c r="E621" s="356">
        <v>712980</v>
      </c>
      <c r="F621" s="492">
        <v>1902857</v>
      </c>
      <c r="G621" s="349">
        <v>34423.19</v>
      </c>
      <c r="H621" s="349">
        <v>36000</v>
      </c>
      <c r="I621" s="359">
        <f t="shared" ref="I621:I1129" si="27">H621-G621</f>
        <v>1576.8099999999977</v>
      </c>
      <c r="J621" s="361">
        <f t="shared" si="26"/>
        <v>4093.8700000000172</v>
      </c>
    </row>
    <row r="622" spans="1:11" ht="63" x14ac:dyDescent="0.5">
      <c r="A622" s="346">
        <v>44337</v>
      </c>
      <c r="B622" s="262" t="s">
        <v>3263</v>
      </c>
      <c r="C622" s="418" t="s">
        <v>2798</v>
      </c>
      <c r="D622" s="435" t="s">
        <v>3230</v>
      </c>
      <c r="E622" s="356">
        <v>659505</v>
      </c>
      <c r="F622" s="49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49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49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49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00">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00">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00">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00">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00">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00">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00">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00">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00">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49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49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49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49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49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49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49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49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49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49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49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49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49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49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49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49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49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49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49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49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49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49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49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49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49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49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49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49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49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49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49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49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49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49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49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49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49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49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49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49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49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49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49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49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49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49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49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49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49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49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49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49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49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49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49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49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49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49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49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49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49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49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49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49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49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49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49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49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49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49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49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49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49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49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49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49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49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16" t="s">
        <v>3529</v>
      </c>
      <c r="E712" s="421">
        <v>604650</v>
      </c>
      <c r="F712" s="500">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16" t="s">
        <v>3540</v>
      </c>
      <c r="E713" s="421">
        <v>604940</v>
      </c>
      <c r="F713" s="500">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16" t="s">
        <v>3542</v>
      </c>
      <c r="E714" s="421">
        <v>532870</v>
      </c>
      <c r="F714" s="500">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49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49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49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49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49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49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49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49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49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49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49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49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49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49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49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49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49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49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49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49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49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49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49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49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49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49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49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49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49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49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49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49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49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49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49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49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49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49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49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49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49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49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49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49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49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49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49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49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49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49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49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49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49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49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49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49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49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49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49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49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49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49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49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01">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49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49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49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49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49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49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49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49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49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49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49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49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49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49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49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49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49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49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49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49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49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49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49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49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49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49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49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49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49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49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49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49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49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49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49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49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49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49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49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49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49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49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49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49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49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49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49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49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49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49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49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49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49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49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49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49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49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49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49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49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49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49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49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49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49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49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49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49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49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49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49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49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49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49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49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49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49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49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49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49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49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49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49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49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49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49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49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49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49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16" t="s">
        <v>3969</v>
      </c>
      <c r="E868" s="421">
        <v>918480</v>
      </c>
      <c r="F868" s="500">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16" t="s">
        <v>3971</v>
      </c>
      <c r="E869" s="421">
        <v>973440</v>
      </c>
      <c r="F869" s="500">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16" t="s">
        <v>3973</v>
      </c>
      <c r="E870" s="421">
        <v>968640</v>
      </c>
      <c r="F870" s="500">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16" t="s">
        <v>3975</v>
      </c>
      <c r="E871" s="421">
        <v>967920</v>
      </c>
      <c r="F871" s="500">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16" t="s">
        <v>3981</v>
      </c>
      <c r="E872" s="421">
        <v>982450</v>
      </c>
      <c r="F872" s="500">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16" t="s">
        <v>3983</v>
      </c>
      <c r="E873" s="421">
        <v>956160</v>
      </c>
      <c r="F873" s="500">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16" t="s">
        <v>3936</v>
      </c>
      <c r="E874" s="421">
        <v>840210</v>
      </c>
      <c r="F874" s="500">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16" t="s">
        <v>3988</v>
      </c>
      <c r="E875" s="421">
        <v>947755</v>
      </c>
      <c r="F875" s="500">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16" t="s">
        <v>3998</v>
      </c>
      <c r="E876" s="421">
        <v>956450</v>
      </c>
      <c r="F876" s="500">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16" t="s">
        <v>4006</v>
      </c>
      <c r="E877" s="421">
        <v>978310</v>
      </c>
      <c r="F877" s="500">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16" t="s">
        <v>4004</v>
      </c>
      <c r="E878" s="421">
        <v>978310</v>
      </c>
      <c r="F878" s="500">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16" t="s">
        <v>4007</v>
      </c>
      <c r="E879" s="421">
        <v>1013810</v>
      </c>
      <c r="F879" s="500">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16" t="s">
        <v>4010</v>
      </c>
      <c r="E880" s="421">
        <v>985536</v>
      </c>
      <c r="F880" s="500">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16" t="s">
        <v>4012</v>
      </c>
      <c r="E881" s="421">
        <v>1017240</v>
      </c>
      <c r="F881" s="500">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16" t="s">
        <v>4022</v>
      </c>
      <c r="E882" s="421">
        <v>1101870</v>
      </c>
      <c r="F882" s="500">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16" t="s">
        <v>4016</v>
      </c>
      <c r="E883" s="421">
        <v>1100280</v>
      </c>
      <c r="F883" s="500">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16" t="s">
        <v>4024</v>
      </c>
      <c r="E884" s="421">
        <v>1101340</v>
      </c>
      <c r="F884" s="500">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16" t="s">
        <v>4018</v>
      </c>
      <c r="E885" s="421">
        <v>980160</v>
      </c>
      <c r="F885" s="500">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16" t="s">
        <v>4020</v>
      </c>
      <c r="E886" s="421">
        <v>1041930</v>
      </c>
      <c r="F886" s="500">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16" t="s">
        <v>4038</v>
      </c>
      <c r="E887" s="421">
        <v>1046010</v>
      </c>
      <c r="F887" s="500">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16" t="s">
        <v>4032</v>
      </c>
      <c r="E888" s="421">
        <v>1116720</v>
      </c>
      <c r="F888" s="500">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16" t="s">
        <v>4040</v>
      </c>
      <c r="E889" s="421">
        <v>1145760</v>
      </c>
      <c r="F889" s="500">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16" t="s">
        <v>4042</v>
      </c>
      <c r="E890" s="421">
        <v>1166220</v>
      </c>
      <c r="F890" s="500">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16" t="s">
        <v>4044</v>
      </c>
      <c r="E891" s="421">
        <v>1166790</v>
      </c>
      <c r="F891" s="500">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16" t="s">
        <v>4046</v>
      </c>
      <c r="E892" s="421">
        <v>1164510</v>
      </c>
      <c r="F892" s="500">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16" t="s">
        <v>4047</v>
      </c>
      <c r="E893" s="421">
        <v>1161660</v>
      </c>
      <c r="F893" s="500">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16" t="s">
        <v>4055</v>
      </c>
      <c r="E894" s="421">
        <v>1174635</v>
      </c>
      <c r="F894" s="500">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16" t="s">
        <v>4057</v>
      </c>
      <c r="E895" s="421">
        <v>1159200</v>
      </c>
      <c r="F895" s="500">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16" t="s">
        <v>4050</v>
      </c>
      <c r="E896" s="421">
        <v>1121175</v>
      </c>
      <c r="F896" s="500">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16" t="s">
        <v>4061</v>
      </c>
      <c r="E897" s="421">
        <v>1083320</v>
      </c>
      <c r="F897" s="500">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16" t="s">
        <v>4067</v>
      </c>
      <c r="E898" s="421">
        <v>1102750</v>
      </c>
      <c r="F898" s="500">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16" t="s">
        <v>4071</v>
      </c>
      <c r="E899" s="421">
        <v>1099450</v>
      </c>
      <c r="F899" s="500">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16" t="s">
        <v>4072</v>
      </c>
      <c r="E900" s="421">
        <v>1098350</v>
      </c>
      <c r="F900" s="500">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16" t="s">
        <v>4074</v>
      </c>
      <c r="E901" s="421">
        <v>998000</v>
      </c>
      <c r="F901" s="500">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16" t="s">
        <v>4076</v>
      </c>
      <c r="E902" s="421">
        <v>1093950</v>
      </c>
      <c r="F902" s="500">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16" t="s">
        <v>4078</v>
      </c>
      <c r="E903" s="421">
        <v>994500</v>
      </c>
      <c r="F903" s="500">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16" t="s">
        <v>4082</v>
      </c>
      <c r="E904" s="421">
        <v>994500</v>
      </c>
      <c r="F904" s="500">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16" t="s">
        <v>4084</v>
      </c>
      <c r="E905" s="421">
        <v>1003500</v>
      </c>
      <c r="F905" s="500">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16" t="s">
        <v>4086</v>
      </c>
      <c r="E906" s="421">
        <v>1009000</v>
      </c>
      <c r="F906" s="500">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16" t="s">
        <v>4088</v>
      </c>
      <c r="E907" s="421">
        <v>1010500</v>
      </c>
      <c r="F907" s="500">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16" t="s">
        <v>4090</v>
      </c>
      <c r="E908" s="421">
        <v>322560</v>
      </c>
      <c r="F908" s="500">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16" t="s">
        <v>4094</v>
      </c>
      <c r="E909" s="421">
        <v>843780</v>
      </c>
      <c r="F909" s="500">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16" t="s">
        <v>4096</v>
      </c>
      <c r="E910" s="421">
        <v>840966</v>
      </c>
      <c r="F910" s="500">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16" t="s">
        <v>4098</v>
      </c>
      <c r="E911" s="421">
        <v>737965</v>
      </c>
      <c r="F911" s="500">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16" t="s">
        <v>4100</v>
      </c>
      <c r="E912" s="421">
        <v>835800</v>
      </c>
      <c r="F912" s="500">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16" t="s">
        <v>4106</v>
      </c>
      <c r="E913" s="421">
        <v>839790</v>
      </c>
      <c r="F913" s="500">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49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49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49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49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49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49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49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49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49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49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49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49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49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49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49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49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49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49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49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49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49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49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49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49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49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49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49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49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49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49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49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49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49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49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49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17" t="s">
        <v>4208</v>
      </c>
      <c r="E949" s="356">
        <v>880440</v>
      </c>
      <c r="F949" s="49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492">
        <v>2098912</v>
      </c>
      <c r="G950" s="349">
        <v>50616.5</v>
      </c>
      <c r="H950" s="349">
        <v>52000</v>
      </c>
      <c r="I950" s="395">
        <f t="shared" si="36"/>
        <v>1383.5</v>
      </c>
      <c r="J950" s="361">
        <f>J948+I950</f>
        <v>6501.4959999999483</v>
      </c>
    </row>
    <row r="951" spans="1:10" ht="63" x14ac:dyDescent="0.25">
      <c r="A951" s="346">
        <v>44859</v>
      </c>
      <c r="B951" s="252" t="s">
        <v>4209</v>
      </c>
      <c r="C951" s="434" t="s">
        <v>2933</v>
      </c>
      <c r="D951" s="517" t="s">
        <v>4210</v>
      </c>
      <c r="E951" s="356">
        <v>1133160</v>
      </c>
      <c r="F951" s="49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49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49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49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49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49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49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49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49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49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49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49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00">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49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49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49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49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49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49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49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49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49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49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49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49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49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49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49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49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49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49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49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49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49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49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49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49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49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49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49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49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49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49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49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49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49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49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49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49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49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49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49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49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49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49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49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49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49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492">
        <v>2124980</v>
      </c>
      <c r="G1009" s="349">
        <v>39141.68</v>
      </c>
      <c r="H1009" s="349">
        <v>35000</v>
      </c>
      <c r="I1009" s="395">
        <f t="shared" si="38"/>
        <v>-4141.68</v>
      </c>
      <c r="J1009" s="361">
        <f t="shared" si="39"/>
        <v>4513.3159999999734</v>
      </c>
    </row>
    <row r="1010" spans="1:10" ht="21" x14ac:dyDescent="0.25">
      <c r="A1010" s="420"/>
      <c r="B1010" s="262"/>
      <c r="C1010" s="445"/>
      <c r="D1010" s="515"/>
      <c r="E1010" s="446"/>
      <c r="F1010" s="494"/>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49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49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49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49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49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49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49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49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49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49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49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49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49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49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49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49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49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49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49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49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49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49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49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49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49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49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49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49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49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49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49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49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49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49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49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49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492">
        <v>2150931</v>
      </c>
      <c r="G1047" s="349">
        <v>44950.13</v>
      </c>
      <c r="H1047" s="349">
        <v>47000</v>
      </c>
      <c r="I1047" s="395">
        <f t="shared" si="38"/>
        <v>2049.8700000000026</v>
      </c>
      <c r="J1047" s="361">
        <f t="shared" si="39"/>
        <v>1815.8659999999909</v>
      </c>
    </row>
    <row r="1048" spans="1:10" ht="60" x14ac:dyDescent="0.25">
      <c r="A1048" s="346">
        <v>44999</v>
      </c>
      <c r="B1048" s="340" t="s">
        <v>4492</v>
      </c>
      <c r="C1048" s="503" t="s">
        <v>2933</v>
      </c>
      <c r="D1048" s="435" t="s">
        <v>4493</v>
      </c>
      <c r="E1048" s="356">
        <v>854035</v>
      </c>
      <c r="F1048" s="492">
        <v>2152829</v>
      </c>
      <c r="G1048" s="349">
        <v>37681.1</v>
      </c>
      <c r="H1048" s="349">
        <v>45500</v>
      </c>
      <c r="I1048" s="395">
        <f t="shared" si="38"/>
        <v>7818.9000000000015</v>
      </c>
      <c r="J1048" s="361">
        <f t="shared" si="39"/>
        <v>9634.7659999999923</v>
      </c>
    </row>
    <row r="1049" spans="1:10" ht="60" x14ac:dyDescent="0.25">
      <c r="A1049" s="346">
        <v>44999</v>
      </c>
      <c r="B1049" s="340" t="s">
        <v>4494</v>
      </c>
      <c r="C1049" s="503" t="s">
        <v>2933</v>
      </c>
      <c r="D1049" s="435" t="s">
        <v>4495</v>
      </c>
      <c r="E1049" s="356">
        <v>854035</v>
      </c>
      <c r="F1049" s="492">
        <v>2152830</v>
      </c>
      <c r="G1049" s="349">
        <v>37942.28</v>
      </c>
      <c r="H1049" s="349">
        <v>45500</v>
      </c>
      <c r="I1049" s="395">
        <f t="shared" si="38"/>
        <v>7557.7200000000012</v>
      </c>
      <c r="J1049" s="361">
        <f t="shared" si="39"/>
        <v>17192.485999999994</v>
      </c>
    </row>
    <row r="1050" spans="1:10" ht="60" x14ac:dyDescent="0.25">
      <c r="A1050" s="346">
        <v>45002</v>
      </c>
      <c r="B1050" s="340" t="s">
        <v>4496</v>
      </c>
      <c r="C1050" s="503" t="s">
        <v>2933</v>
      </c>
      <c r="D1050" s="435" t="s">
        <v>4497</v>
      </c>
      <c r="E1050" s="356">
        <v>659225</v>
      </c>
      <c r="F1050" s="492">
        <v>2154028</v>
      </c>
      <c r="G1050" s="349">
        <v>36277.01</v>
      </c>
      <c r="H1050" s="349">
        <v>35000</v>
      </c>
      <c r="I1050" s="395">
        <f t="shared" si="38"/>
        <v>-1277.010000000002</v>
      </c>
      <c r="J1050" s="361">
        <f t="shared" si="39"/>
        <v>15915.475999999991</v>
      </c>
    </row>
    <row r="1051" spans="1:10" ht="60" x14ac:dyDescent="0.25">
      <c r="A1051" s="346">
        <v>45006</v>
      </c>
      <c r="B1051" s="340" t="s">
        <v>4500</v>
      </c>
      <c r="C1051" s="504" t="s">
        <v>2933</v>
      </c>
      <c r="D1051" s="435" t="s">
        <v>4501</v>
      </c>
      <c r="E1051" s="356">
        <v>580630</v>
      </c>
      <c r="F1051" s="492">
        <v>2155266</v>
      </c>
      <c r="G1051" s="349">
        <v>36897.480000000003</v>
      </c>
      <c r="H1051" s="349">
        <v>31000</v>
      </c>
      <c r="I1051" s="395">
        <f t="shared" si="38"/>
        <v>-5897.4800000000032</v>
      </c>
      <c r="J1051" s="361">
        <f t="shared" si="39"/>
        <v>10017.995999999988</v>
      </c>
    </row>
    <row r="1052" spans="1:10" ht="60.75" thickBot="1" x14ac:dyDescent="0.3">
      <c r="A1052" s="346">
        <v>45006</v>
      </c>
      <c r="B1052" s="506" t="s">
        <v>4502</v>
      </c>
      <c r="C1052" s="504" t="s">
        <v>2933</v>
      </c>
      <c r="D1052" s="435" t="s">
        <v>4503</v>
      </c>
      <c r="E1052" s="356">
        <v>580630</v>
      </c>
      <c r="F1052" s="492">
        <v>2156335</v>
      </c>
      <c r="G1052" s="349">
        <v>36612.92</v>
      </c>
      <c r="H1052" s="349">
        <v>31000</v>
      </c>
      <c r="I1052" s="395">
        <f t="shared" si="38"/>
        <v>-5612.9199999999983</v>
      </c>
      <c r="J1052" s="361">
        <f t="shared" si="39"/>
        <v>4405.07599999999</v>
      </c>
    </row>
    <row r="1053" spans="1:10" ht="75.75" customHeight="1" x14ac:dyDescent="0.25">
      <c r="A1053" s="541">
        <v>45009</v>
      </c>
      <c r="B1053" s="551" t="s">
        <v>4529</v>
      </c>
      <c r="C1053" s="553" t="s">
        <v>2933</v>
      </c>
      <c r="D1053" s="554" t="s">
        <v>4504</v>
      </c>
      <c r="E1053" s="356">
        <v>650650</v>
      </c>
      <c r="F1053" s="492">
        <v>2156336</v>
      </c>
      <c r="G1053" s="349">
        <v>37520.800000000003</v>
      </c>
      <c r="H1053" s="349">
        <v>35000</v>
      </c>
      <c r="I1053" s="395">
        <f t="shared" si="38"/>
        <v>-2520.8000000000029</v>
      </c>
      <c r="J1053" s="361">
        <f t="shared" si="39"/>
        <v>1884.2759999999871</v>
      </c>
    </row>
    <row r="1054" spans="1:10" ht="33" customHeight="1" thickBot="1" x14ac:dyDescent="0.35">
      <c r="A1054" s="541"/>
      <c r="B1054" s="552"/>
      <c r="C1054" s="553"/>
      <c r="D1054" s="555"/>
      <c r="E1054" s="356"/>
      <c r="F1054" s="520">
        <v>94791</v>
      </c>
      <c r="G1054" s="349"/>
      <c r="H1054" s="521">
        <v>1291.52</v>
      </c>
      <c r="I1054" s="395">
        <f t="shared" si="38"/>
        <v>1291.52</v>
      </c>
      <c r="J1054" s="361">
        <f t="shared" si="39"/>
        <v>3175.7959999999871</v>
      </c>
    </row>
    <row r="1055" spans="1:10" ht="60.75" thickBot="1" x14ac:dyDescent="0.3">
      <c r="A1055" s="346">
        <v>45013</v>
      </c>
      <c r="B1055" s="507" t="s">
        <v>4507</v>
      </c>
      <c r="C1055" s="505" t="s">
        <v>2933</v>
      </c>
      <c r="D1055" s="435" t="s">
        <v>4506</v>
      </c>
      <c r="E1055" s="356">
        <v>698440</v>
      </c>
      <c r="F1055" s="492">
        <v>2157628</v>
      </c>
      <c r="G1055" s="349">
        <v>34909.81</v>
      </c>
      <c r="H1055" s="349">
        <v>38000</v>
      </c>
      <c r="I1055" s="395">
        <f t="shared" si="38"/>
        <v>3090.1900000000023</v>
      </c>
      <c r="J1055" s="361">
        <f t="shared" si="39"/>
        <v>6265.9859999999899</v>
      </c>
    </row>
    <row r="1056" spans="1:10" ht="60.75" thickBot="1" x14ac:dyDescent="0.3">
      <c r="A1056" s="346">
        <v>45013</v>
      </c>
      <c r="B1056" s="507" t="s">
        <v>4508</v>
      </c>
      <c r="C1056" s="505" t="s">
        <v>2933</v>
      </c>
      <c r="D1056" s="435" t="s">
        <v>4509</v>
      </c>
      <c r="E1056" s="356">
        <v>698440</v>
      </c>
      <c r="F1056" s="492">
        <v>2157629</v>
      </c>
      <c r="G1056" s="349">
        <v>34528.85</v>
      </c>
      <c r="H1056" s="349">
        <v>38000</v>
      </c>
      <c r="I1056" s="395">
        <f t="shared" si="38"/>
        <v>3471.1500000000015</v>
      </c>
      <c r="J1056" s="361">
        <f t="shared" si="39"/>
        <v>9737.1359999999913</v>
      </c>
    </row>
    <row r="1057" spans="1:10" ht="60.75" thickBot="1" x14ac:dyDescent="0.4">
      <c r="A1057" s="346">
        <v>45016</v>
      </c>
      <c r="B1057" s="507" t="s">
        <v>4510</v>
      </c>
      <c r="C1057" s="432" t="s">
        <v>2933</v>
      </c>
      <c r="D1057" s="435" t="s">
        <v>4511</v>
      </c>
      <c r="E1057" s="356">
        <v>633500</v>
      </c>
      <c r="F1057" s="49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508" t="s">
        <v>4519</v>
      </c>
      <c r="C1058" s="438" t="s">
        <v>2933</v>
      </c>
      <c r="D1058" s="435" t="s">
        <v>4520</v>
      </c>
      <c r="E1058" s="356">
        <v>615060</v>
      </c>
      <c r="F1058" s="492">
        <v>2160033</v>
      </c>
      <c r="G1058" s="349">
        <v>32058.66</v>
      </c>
      <c r="H1058" s="349">
        <v>34000</v>
      </c>
      <c r="I1058" s="395">
        <f t="shared" si="36"/>
        <v>1941.3400000000001</v>
      </c>
      <c r="J1058" s="361">
        <f t="shared" si="40"/>
        <v>13443.685999999991</v>
      </c>
    </row>
    <row r="1059" spans="1:10" ht="72.75" customHeight="1" thickBot="1" x14ac:dyDescent="0.4">
      <c r="A1059" s="346">
        <v>45020</v>
      </c>
      <c r="B1059" s="508" t="s">
        <v>4521</v>
      </c>
      <c r="C1059" s="438" t="s">
        <v>2933</v>
      </c>
      <c r="D1059" s="435" t="s">
        <v>4522</v>
      </c>
      <c r="E1059" s="356">
        <v>615060</v>
      </c>
      <c r="F1059" s="49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508" t="s">
        <v>4512</v>
      </c>
      <c r="C1060" s="425" t="s">
        <v>2798</v>
      </c>
      <c r="D1060" s="435" t="s">
        <v>4514</v>
      </c>
      <c r="E1060" s="356">
        <v>549750</v>
      </c>
      <c r="F1060" s="492">
        <v>2160409</v>
      </c>
      <c r="G1060" s="349">
        <v>31573.33</v>
      </c>
      <c r="H1060" s="349">
        <v>30000</v>
      </c>
      <c r="I1060" s="395">
        <f t="shared" si="41"/>
        <v>-1573.3300000000017</v>
      </c>
      <c r="J1060" s="361">
        <f t="shared" si="40"/>
        <v>13631.835999999988</v>
      </c>
    </row>
    <row r="1061" spans="1:10" ht="71.25" customHeight="1" thickBot="1" x14ac:dyDescent="0.3">
      <c r="A1061" s="346">
        <v>45026</v>
      </c>
      <c r="B1061" s="508" t="s">
        <v>4515</v>
      </c>
      <c r="C1061" s="425" t="s">
        <v>2798</v>
      </c>
      <c r="D1061" s="435" t="s">
        <v>4516</v>
      </c>
      <c r="E1061" s="356">
        <v>511840</v>
      </c>
      <c r="F1061" s="492">
        <v>2161383</v>
      </c>
      <c r="G1061" s="349">
        <v>33032.17</v>
      </c>
      <c r="H1061" s="349">
        <v>28000</v>
      </c>
      <c r="I1061" s="395">
        <f t="shared" ref="I1061:I1128" si="42">H1061-G1061</f>
        <v>-5032.1699999999983</v>
      </c>
      <c r="J1061" s="361">
        <f t="shared" si="40"/>
        <v>8599.6659999999902</v>
      </c>
    </row>
    <row r="1062" spans="1:10" ht="77.25" customHeight="1" thickBot="1" x14ac:dyDescent="0.3">
      <c r="A1062" s="346">
        <v>45027</v>
      </c>
      <c r="B1062" s="508" t="s">
        <v>4525</v>
      </c>
      <c r="C1062" s="425" t="s">
        <v>2798</v>
      </c>
      <c r="D1062" s="435" t="s">
        <v>4526</v>
      </c>
      <c r="E1062" s="356">
        <v>545100</v>
      </c>
      <c r="F1062" s="492">
        <v>2163260</v>
      </c>
      <c r="G1062" s="349">
        <v>34333.940999999999</v>
      </c>
      <c r="H1062" s="349">
        <v>30000</v>
      </c>
      <c r="I1062" s="395">
        <f t="shared" si="42"/>
        <v>-4333.9409999999989</v>
      </c>
      <c r="J1062" s="361">
        <f t="shared" ref="J1062:J1128" si="43">J1061+I1062</f>
        <v>4265.7249999999913</v>
      </c>
    </row>
    <row r="1063" spans="1:10" ht="81" customHeight="1" thickBot="1" x14ac:dyDescent="0.3">
      <c r="A1063" s="346">
        <v>45027</v>
      </c>
      <c r="B1063" s="508" t="s">
        <v>4527</v>
      </c>
      <c r="C1063" s="425" t="s">
        <v>2798</v>
      </c>
      <c r="D1063" s="435" t="s">
        <v>4528</v>
      </c>
      <c r="E1063" s="356">
        <v>545100</v>
      </c>
      <c r="F1063" s="492">
        <v>2163261</v>
      </c>
      <c r="G1063" s="349">
        <v>34559.760000000002</v>
      </c>
      <c r="H1063" s="349">
        <v>30000</v>
      </c>
      <c r="I1063" s="395">
        <f t="shared" si="42"/>
        <v>-4559.760000000002</v>
      </c>
      <c r="J1063" s="361">
        <f t="shared" si="43"/>
        <v>-294.03500000001077</v>
      </c>
    </row>
    <row r="1064" spans="1:10" ht="78" customHeight="1" thickBot="1" x14ac:dyDescent="0.4">
      <c r="A1064" s="346">
        <v>45029</v>
      </c>
      <c r="B1064" s="508" t="s">
        <v>4530</v>
      </c>
      <c r="C1064" s="438" t="s">
        <v>2933</v>
      </c>
      <c r="D1064" s="435" t="s">
        <v>4531</v>
      </c>
      <c r="E1064" s="356">
        <v>595650</v>
      </c>
      <c r="F1064" s="492">
        <v>2164070</v>
      </c>
      <c r="G1064" s="349">
        <v>31159.03</v>
      </c>
      <c r="H1064" s="349">
        <v>33000</v>
      </c>
      <c r="I1064" s="395">
        <f t="shared" si="42"/>
        <v>1840.9700000000012</v>
      </c>
      <c r="J1064" s="361">
        <f t="shared" si="43"/>
        <v>1546.9349999999904</v>
      </c>
    </row>
    <row r="1065" spans="1:10" ht="78" customHeight="1" thickBot="1" x14ac:dyDescent="0.4">
      <c r="A1065" s="346">
        <v>45034</v>
      </c>
      <c r="B1065" s="508" t="s">
        <v>4538</v>
      </c>
      <c r="C1065" s="438" t="s">
        <v>2933</v>
      </c>
      <c r="D1065" s="435" t="s">
        <v>4539</v>
      </c>
      <c r="E1065" s="356">
        <v>813375</v>
      </c>
      <c r="F1065" s="492">
        <v>2167222</v>
      </c>
      <c r="G1065" s="349">
        <v>35381.370000000003</v>
      </c>
      <c r="H1065" s="349">
        <v>45000</v>
      </c>
      <c r="I1065" s="395">
        <f t="shared" si="42"/>
        <v>9618.6299999999974</v>
      </c>
      <c r="J1065" s="361">
        <f t="shared" si="43"/>
        <v>11165.564999999988</v>
      </c>
    </row>
    <row r="1066" spans="1:10" ht="78" customHeight="1" thickBot="1" x14ac:dyDescent="0.4">
      <c r="A1066" s="346">
        <v>45034</v>
      </c>
      <c r="B1066" s="508" t="s">
        <v>4534</v>
      </c>
      <c r="C1066" s="438" t="s">
        <v>2933</v>
      </c>
      <c r="D1066" s="435" t="s">
        <v>4535</v>
      </c>
      <c r="E1066" s="356">
        <v>813375</v>
      </c>
      <c r="F1066" s="492">
        <v>2166077</v>
      </c>
      <c r="G1066" s="349">
        <v>33223.050000000003</v>
      </c>
      <c r="H1066" s="349">
        <v>45000</v>
      </c>
      <c r="I1066" s="395">
        <f t="shared" si="42"/>
        <v>11776.949999999997</v>
      </c>
      <c r="J1066" s="361">
        <f t="shared" si="43"/>
        <v>22942.514999999985</v>
      </c>
    </row>
    <row r="1067" spans="1:10" ht="78" customHeight="1" thickBot="1" x14ac:dyDescent="0.4">
      <c r="A1067" s="346"/>
      <c r="B1067" s="508" t="s">
        <v>4546</v>
      </c>
      <c r="C1067" s="438" t="s">
        <v>2933</v>
      </c>
      <c r="D1067" s="435" t="s">
        <v>4547</v>
      </c>
      <c r="E1067" s="356">
        <v>864960</v>
      </c>
      <c r="F1067" s="492">
        <v>2168066</v>
      </c>
      <c r="G1067" s="349">
        <v>36242.5</v>
      </c>
      <c r="H1067" s="349">
        <v>48000</v>
      </c>
      <c r="I1067" s="395">
        <f t="shared" si="42"/>
        <v>11757.5</v>
      </c>
      <c r="J1067" s="361">
        <f t="shared" si="43"/>
        <v>34700.014999999985</v>
      </c>
    </row>
    <row r="1068" spans="1:10" ht="78" customHeight="1" thickBot="1" x14ac:dyDescent="0.4">
      <c r="A1068" s="346">
        <v>45040</v>
      </c>
      <c r="B1068" s="508" t="s">
        <v>4540</v>
      </c>
      <c r="C1068" s="438" t="s">
        <v>2933</v>
      </c>
      <c r="D1068" s="435" t="s">
        <v>4541</v>
      </c>
      <c r="E1068" s="356">
        <v>451200</v>
      </c>
      <c r="F1068" s="492">
        <v>2167609</v>
      </c>
      <c r="G1068" s="349">
        <v>35155.06</v>
      </c>
      <c r="H1068" s="349">
        <v>25000</v>
      </c>
      <c r="I1068" s="395">
        <f t="shared" si="42"/>
        <v>-10155.059999999998</v>
      </c>
      <c r="J1068" s="361">
        <f t="shared" si="43"/>
        <v>24544.954999999987</v>
      </c>
    </row>
    <row r="1069" spans="1:10" ht="85.5" customHeight="1" thickBot="1" x14ac:dyDescent="0.4">
      <c r="A1069" s="346">
        <v>45041</v>
      </c>
      <c r="B1069" s="508" t="s">
        <v>4548</v>
      </c>
      <c r="C1069" s="438" t="s">
        <v>2933</v>
      </c>
      <c r="D1069" s="435" t="s">
        <v>4549</v>
      </c>
      <c r="E1069" s="356">
        <v>449750</v>
      </c>
      <c r="F1069" s="492">
        <v>2168584</v>
      </c>
      <c r="G1069" s="349">
        <v>36136.959999999999</v>
      </c>
      <c r="H1069" s="349">
        <v>25000</v>
      </c>
      <c r="I1069" s="395">
        <f t="shared" si="42"/>
        <v>-11136.96</v>
      </c>
      <c r="J1069" s="361">
        <f t="shared" si="43"/>
        <v>13407.994999999988</v>
      </c>
    </row>
    <row r="1070" spans="1:10" ht="78.75" customHeight="1" thickBot="1" x14ac:dyDescent="0.3">
      <c r="A1070" s="346">
        <v>45043</v>
      </c>
      <c r="B1070" s="508" t="s">
        <v>4550</v>
      </c>
      <c r="C1070" s="425" t="s">
        <v>2798</v>
      </c>
      <c r="D1070" s="435" t="s">
        <v>4551</v>
      </c>
      <c r="E1070" s="356">
        <v>651240</v>
      </c>
      <c r="F1070" s="492">
        <v>2169923</v>
      </c>
      <c r="G1070" s="349">
        <v>36764.33</v>
      </c>
      <c r="H1070" s="349">
        <v>36000</v>
      </c>
      <c r="I1070" s="395">
        <f t="shared" si="42"/>
        <v>-764.33000000000175</v>
      </c>
      <c r="J1070" s="361">
        <f t="shared" si="43"/>
        <v>12643.664999999986</v>
      </c>
    </row>
    <row r="1071" spans="1:10" ht="82.5" customHeight="1" thickBot="1" x14ac:dyDescent="0.4">
      <c r="A1071" s="346">
        <v>45043</v>
      </c>
      <c r="B1071" s="508" t="s">
        <v>4552</v>
      </c>
      <c r="C1071" s="438" t="s">
        <v>2933</v>
      </c>
      <c r="D1071" s="435" t="s">
        <v>4553</v>
      </c>
      <c r="E1071" s="356">
        <v>651240</v>
      </c>
      <c r="F1071" s="492">
        <v>2169924</v>
      </c>
      <c r="G1071" s="349">
        <v>36717.919999999998</v>
      </c>
      <c r="H1071" s="349">
        <v>36000</v>
      </c>
      <c r="I1071" s="395">
        <f t="shared" si="42"/>
        <v>-717.91999999999825</v>
      </c>
      <c r="J1071" s="361">
        <f t="shared" si="43"/>
        <v>11925.744999999988</v>
      </c>
    </row>
    <row r="1072" spans="1:10" ht="75" customHeight="1" thickBot="1" x14ac:dyDescent="0.4">
      <c r="A1072" s="346">
        <v>45043</v>
      </c>
      <c r="B1072" s="508" t="s">
        <v>4554</v>
      </c>
      <c r="C1072" s="438" t="s">
        <v>2933</v>
      </c>
      <c r="D1072" s="523" t="s">
        <v>4555</v>
      </c>
      <c r="E1072" s="356">
        <v>651240</v>
      </c>
      <c r="F1072" s="492">
        <v>2169925</v>
      </c>
      <c r="G1072" s="349">
        <v>36930.730000000003</v>
      </c>
      <c r="H1072" s="349">
        <v>36000</v>
      </c>
      <c r="I1072" s="395">
        <f t="shared" si="42"/>
        <v>-930.7300000000032</v>
      </c>
      <c r="J1072" s="361">
        <f t="shared" si="43"/>
        <v>10995.014999999985</v>
      </c>
    </row>
    <row r="1073" spans="1:10" ht="75" customHeight="1" thickBot="1" x14ac:dyDescent="0.4">
      <c r="A1073" s="346">
        <v>45048</v>
      </c>
      <c r="B1073" s="522" t="s">
        <v>4558</v>
      </c>
      <c r="C1073" s="438" t="s">
        <v>2933</v>
      </c>
      <c r="D1073" s="523" t="s">
        <v>4559</v>
      </c>
      <c r="E1073" s="356">
        <v>665260</v>
      </c>
      <c r="F1073" s="49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22" t="s">
        <v>4556</v>
      </c>
      <c r="C1074" s="438" t="s">
        <v>2933</v>
      </c>
      <c r="D1074" s="523" t="s">
        <v>4557</v>
      </c>
      <c r="E1074" s="356">
        <v>665200</v>
      </c>
      <c r="F1074" s="49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22" t="s">
        <v>4568</v>
      </c>
      <c r="C1075" s="438" t="s">
        <v>2933</v>
      </c>
      <c r="D1075" s="435" t="s">
        <v>4569</v>
      </c>
      <c r="E1075" s="356">
        <v>698568</v>
      </c>
      <c r="F1075" s="49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22" t="s">
        <v>4570</v>
      </c>
      <c r="C1076" s="438" t="s">
        <v>2933</v>
      </c>
      <c r="D1076" s="435" t="s">
        <v>4571</v>
      </c>
      <c r="E1076" s="356">
        <v>698568</v>
      </c>
      <c r="F1076" s="492">
        <v>2172350</v>
      </c>
      <c r="G1076" s="349">
        <v>42051.39</v>
      </c>
      <c r="H1076" s="349">
        <v>39000</v>
      </c>
      <c r="I1076" s="395">
        <f t="shared" si="42"/>
        <v>-3051.3899999999994</v>
      </c>
      <c r="J1076" s="361">
        <f t="shared" si="43"/>
        <v>7811.6949999999779</v>
      </c>
    </row>
    <row r="1077" spans="1:10" ht="74.25" customHeight="1" thickBot="1" x14ac:dyDescent="0.4">
      <c r="A1077" s="346">
        <v>45055</v>
      </c>
      <c r="B1077" s="522" t="s">
        <v>4572</v>
      </c>
      <c r="C1077" s="438" t="s">
        <v>2933</v>
      </c>
      <c r="D1077" s="435" t="s">
        <v>4573</v>
      </c>
      <c r="E1077" s="356">
        <v>731604</v>
      </c>
      <c r="F1077" s="492">
        <v>2173888</v>
      </c>
      <c r="G1077" s="349">
        <v>42966.36</v>
      </c>
      <c r="H1077" s="349">
        <v>41000</v>
      </c>
      <c r="I1077" s="395">
        <f t="shared" si="42"/>
        <v>-1966.3600000000006</v>
      </c>
      <c r="J1077" s="361">
        <f t="shared" si="43"/>
        <v>5845.3349999999773</v>
      </c>
    </row>
    <row r="1078" spans="1:10" ht="74.25" customHeight="1" thickBot="1" x14ac:dyDescent="0.4">
      <c r="A1078" s="346">
        <v>45065</v>
      </c>
      <c r="B1078" s="526" t="s">
        <v>4588</v>
      </c>
      <c r="C1078" s="438"/>
      <c r="D1078" s="435" t="s">
        <v>4573</v>
      </c>
      <c r="E1078" s="356"/>
      <c r="F1078" s="525" t="s">
        <v>4589</v>
      </c>
      <c r="G1078" s="349"/>
      <c r="H1078" s="527">
        <v>350</v>
      </c>
      <c r="I1078" s="528">
        <f t="shared" si="42"/>
        <v>350</v>
      </c>
      <c r="J1078" s="361">
        <f t="shared" si="43"/>
        <v>6195.3349999999773</v>
      </c>
    </row>
    <row r="1079" spans="1:10" ht="82.5" customHeight="1" thickBot="1" x14ac:dyDescent="0.4">
      <c r="A1079" s="346">
        <v>45055</v>
      </c>
      <c r="B1079" s="522" t="s">
        <v>4574</v>
      </c>
      <c r="C1079" s="438" t="s">
        <v>2933</v>
      </c>
      <c r="D1079" s="435" t="s">
        <v>4575</v>
      </c>
      <c r="E1079" s="356">
        <v>731604</v>
      </c>
      <c r="F1079" s="492">
        <v>2173889</v>
      </c>
      <c r="G1079" s="349">
        <v>43235.72</v>
      </c>
      <c r="H1079" s="349">
        <v>41000</v>
      </c>
      <c r="I1079" s="395">
        <f t="shared" si="42"/>
        <v>-2235.7200000000012</v>
      </c>
      <c r="J1079" s="361">
        <f t="shared" si="43"/>
        <v>3959.6149999999761</v>
      </c>
    </row>
    <row r="1080" spans="1:10" ht="82.5" customHeight="1" thickBot="1" x14ac:dyDescent="0.4">
      <c r="A1080" s="346">
        <v>45065</v>
      </c>
      <c r="B1080" s="526" t="s">
        <v>4590</v>
      </c>
      <c r="C1080" s="438"/>
      <c r="D1080" s="435" t="s">
        <v>4575</v>
      </c>
      <c r="E1080" s="356"/>
      <c r="F1080" s="525" t="s">
        <v>4591</v>
      </c>
      <c r="G1080" s="349"/>
      <c r="H1080" s="527">
        <v>350</v>
      </c>
      <c r="I1080" s="528">
        <f t="shared" si="42"/>
        <v>350</v>
      </c>
      <c r="J1080" s="361">
        <f t="shared" si="43"/>
        <v>4309.6149999999761</v>
      </c>
    </row>
    <row r="1081" spans="1:10" ht="72" customHeight="1" thickBot="1" x14ac:dyDescent="0.4">
      <c r="A1081" s="346">
        <v>45056</v>
      </c>
      <c r="B1081" s="522" t="s">
        <v>4576</v>
      </c>
      <c r="C1081" s="438" t="s">
        <v>2933</v>
      </c>
      <c r="D1081" s="435" t="s">
        <v>4577</v>
      </c>
      <c r="E1081" s="356">
        <v>742140</v>
      </c>
      <c r="F1081" s="492">
        <v>2174213</v>
      </c>
      <c r="G1081" s="349">
        <v>44608.39</v>
      </c>
      <c r="H1081" s="349">
        <v>42000</v>
      </c>
      <c r="I1081" s="395">
        <f t="shared" si="42"/>
        <v>-2608.3899999999994</v>
      </c>
      <c r="J1081" s="361">
        <f t="shared" si="43"/>
        <v>1701.2249999999767</v>
      </c>
    </row>
    <row r="1082" spans="1:10" ht="68.25" customHeight="1" thickBot="1" x14ac:dyDescent="0.4">
      <c r="A1082" s="346">
        <v>45056</v>
      </c>
      <c r="B1082" s="522" t="s">
        <v>4578</v>
      </c>
      <c r="C1082" s="438" t="s">
        <v>2933</v>
      </c>
      <c r="D1082" s="435" t="s">
        <v>4579</v>
      </c>
      <c r="E1082" s="356">
        <v>742140</v>
      </c>
      <c r="F1082" s="492">
        <v>2174598</v>
      </c>
      <c r="G1082" s="349">
        <v>44563.8</v>
      </c>
      <c r="H1082" s="349">
        <v>42000</v>
      </c>
      <c r="I1082" s="395">
        <f t="shared" ref="I1082:I1099" si="44">H1082-G1082</f>
        <v>-2563.8000000000029</v>
      </c>
      <c r="J1082" s="361">
        <f t="shared" ref="J1082:J1099" si="45">J1081+I1082</f>
        <v>-862.57500000002619</v>
      </c>
    </row>
    <row r="1083" spans="1:10" ht="70.5" customHeight="1" thickBot="1" x14ac:dyDescent="0.4">
      <c r="A1083" s="346">
        <v>45057</v>
      </c>
      <c r="B1083" s="522" t="s">
        <v>4580</v>
      </c>
      <c r="C1083" s="438" t="s">
        <v>2933</v>
      </c>
      <c r="D1083" s="435" t="s">
        <v>4581</v>
      </c>
      <c r="E1083" s="356">
        <v>829785</v>
      </c>
      <c r="F1083" s="492">
        <v>2174712</v>
      </c>
      <c r="G1083" s="349">
        <v>44288.99</v>
      </c>
      <c r="H1083" s="349">
        <v>47000</v>
      </c>
      <c r="I1083" s="395">
        <f t="shared" si="44"/>
        <v>2711.010000000002</v>
      </c>
      <c r="J1083" s="361">
        <f t="shared" si="45"/>
        <v>1848.4349999999758</v>
      </c>
    </row>
    <row r="1084" spans="1:10" ht="71.25" customHeight="1" thickBot="1" x14ac:dyDescent="0.4">
      <c r="A1084" s="346">
        <v>45057</v>
      </c>
      <c r="B1084" s="522" t="s">
        <v>4582</v>
      </c>
      <c r="C1084" s="438" t="s">
        <v>2933</v>
      </c>
      <c r="D1084" s="435" t="s">
        <v>4583</v>
      </c>
      <c r="E1084" s="356">
        <v>829785</v>
      </c>
      <c r="F1084" s="492">
        <v>2174713</v>
      </c>
      <c r="G1084" s="349">
        <v>44316.71</v>
      </c>
      <c r="H1084" s="349">
        <v>47000</v>
      </c>
      <c r="I1084" s="395">
        <f t="shared" si="44"/>
        <v>2683.2900000000009</v>
      </c>
      <c r="J1084" s="361">
        <f t="shared" si="45"/>
        <v>4531.7249999999767</v>
      </c>
    </row>
    <row r="1085" spans="1:10" ht="75" customHeight="1" thickBot="1" x14ac:dyDescent="0.4">
      <c r="A1085" s="346">
        <v>45061</v>
      </c>
      <c r="B1085" s="522" t="s">
        <v>4592</v>
      </c>
      <c r="C1085" s="438" t="s">
        <v>2933</v>
      </c>
      <c r="D1085" s="435" t="s">
        <v>4593</v>
      </c>
      <c r="E1085" s="356">
        <v>794657.5</v>
      </c>
      <c r="F1085" s="492">
        <v>2176849</v>
      </c>
      <c r="G1085" s="349">
        <v>41806.51</v>
      </c>
      <c r="H1085" s="349">
        <v>45500</v>
      </c>
      <c r="I1085" s="395">
        <f t="shared" si="44"/>
        <v>3693.489999999998</v>
      </c>
      <c r="J1085" s="361">
        <f t="shared" si="45"/>
        <v>8225.2149999999747</v>
      </c>
    </row>
    <row r="1086" spans="1:10" ht="75.75" customHeight="1" thickBot="1" x14ac:dyDescent="0.4">
      <c r="A1086" s="346">
        <v>45061</v>
      </c>
      <c r="B1086" s="522" t="s">
        <v>4594</v>
      </c>
      <c r="C1086" s="438" t="s">
        <v>2933</v>
      </c>
      <c r="D1086" s="435" t="s">
        <v>4595</v>
      </c>
      <c r="E1086" s="356">
        <v>794657.5</v>
      </c>
      <c r="F1086" s="492">
        <v>2176850</v>
      </c>
      <c r="G1086" s="349">
        <v>42069.89</v>
      </c>
      <c r="H1086" s="349">
        <v>45500</v>
      </c>
      <c r="I1086" s="395">
        <f t="shared" si="44"/>
        <v>3430.1100000000006</v>
      </c>
      <c r="J1086" s="361">
        <f t="shared" si="45"/>
        <v>11655.324999999975</v>
      </c>
    </row>
    <row r="1087" spans="1:10" ht="75" customHeight="1" thickBot="1" x14ac:dyDescent="0.4">
      <c r="A1087" s="346">
        <v>45062</v>
      </c>
      <c r="B1087" s="522" t="s">
        <v>4596</v>
      </c>
      <c r="C1087" s="438" t="s">
        <v>2933</v>
      </c>
      <c r="D1087" s="435" t="s">
        <v>4597</v>
      </c>
      <c r="E1087" s="356">
        <v>796022.5</v>
      </c>
      <c r="F1087" s="49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22" t="s">
        <v>4598</v>
      </c>
      <c r="C1088" s="438" t="s">
        <v>2933</v>
      </c>
      <c r="D1088" s="435" t="s">
        <v>4599</v>
      </c>
      <c r="E1088" s="356">
        <v>798300</v>
      </c>
      <c r="F1088" s="49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22" t="s">
        <v>4600</v>
      </c>
      <c r="C1089" s="438" t="s">
        <v>2933</v>
      </c>
      <c r="D1089" s="435" t="s">
        <v>4601</v>
      </c>
      <c r="E1089" s="356">
        <v>672220</v>
      </c>
      <c r="F1089" s="492">
        <v>2178131</v>
      </c>
      <c r="G1089" s="349">
        <v>41052.65</v>
      </c>
      <c r="H1089" s="349">
        <v>38000</v>
      </c>
      <c r="I1089" s="395">
        <f t="shared" si="44"/>
        <v>-3052.6500000000015</v>
      </c>
      <c r="J1089" s="361">
        <f t="shared" si="45"/>
        <v>17456.674999999974</v>
      </c>
    </row>
    <row r="1090" spans="1:10" ht="80.25" customHeight="1" thickBot="1" x14ac:dyDescent="0.4">
      <c r="A1090" s="346">
        <v>45065</v>
      </c>
      <c r="B1090" s="522" t="s">
        <v>4602</v>
      </c>
      <c r="C1090" s="438" t="s">
        <v>2933</v>
      </c>
      <c r="D1090" s="435" t="s">
        <v>4603</v>
      </c>
      <c r="E1090" s="356">
        <v>672220</v>
      </c>
      <c r="F1090" s="49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22" t="s">
        <v>4606</v>
      </c>
      <c r="C1091" s="438" t="s">
        <v>2933</v>
      </c>
      <c r="D1091" s="435" t="s">
        <v>4607</v>
      </c>
      <c r="E1091" s="356">
        <v>684000</v>
      </c>
      <c r="F1091" s="492">
        <v>2179476</v>
      </c>
      <c r="G1091" s="349">
        <v>36987.75</v>
      </c>
      <c r="H1091" s="349">
        <v>38000</v>
      </c>
      <c r="I1091" s="395">
        <f t="shared" si="44"/>
        <v>1012.25</v>
      </c>
      <c r="J1091" s="361">
        <f t="shared" si="45"/>
        <v>15951.154999999977</v>
      </c>
    </row>
    <row r="1092" spans="1:10" ht="78" customHeight="1" thickBot="1" x14ac:dyDescent="0.4">
      <c r="A1092" s="346">
        <v>45069</v>
      </c>
      <c r="B1092" s="522" t="s">
        <v>4608</v>
      </c>
      <c r="C1092" s="438" t="s">
        <v>2933</v>
      </c>
      <c r="D1092" s="435" t="s">
        <v>4609</v>
      </c>
      <c r="E1092" s="356">
        <v>684000</v>
      </c>
      <c r="F1092" s="492">
        <v>2179477</v>
      </c>
      <c r="G1092" s="349">
        <v>36244.51</v>
      </c>
      <c r="H1092" s="349">
        <v>38000</v>
      </c>
      <c r="I1092" s="395">
        <f t="shared" si="44"/>
        <v>1755.489999999998</v>
      </c>
      <c r="J1092" s="361">
        <f t="shared" si="45"/>
        <v>17706.644999999975</v>
      </c>
    </row>
    <row r="1093" spans="1:10" ht="71.25" customHeight="1" thickBot="1" x14ac:dyDescent="0.4">
      <c r="A1093" s="346">
        <v>45070</v>
      </c>
      <c r="B1093" s="522" t="s">
        <v>4610</v>
      </c>
      <c r="C1093" s="438" t="s">
        <v>2933</v>
      </c>
      <c r="D1093" s="435" t="s">
        <v>4611</v>
      </c>
      <c r="E1093" s="356">
        <v>606900</v>
      </c>
      <c r="F1093" s="492">
        <v>2178845</v>
      </c>
      <c r="G1093" s="349">
        <v>35752.79</v>
      </c>
      <c r="H1093" s="349">
        <v>34000</v>
      </c>
      <c r="I1093" s="395">
        <f t="shared" si="44"/>
        <v>-1752.7900000000009</v>
      </c>
      <c r="J1093" s="361">
        <f t="shared" si="45"/>
        <v>15953.854999999974</v>
      </c>
    </row>
    <row r="1094" spans="1:10" ht="69" customHeight="1" thickBot="1" x14ac:dyDescent="0.4">
      <c r="A1094" s="346">
        <v>45071</v>
      </c>
      <c r="B1094" s="522" t="s">
        <v>4612</v>
      </c>
      <c r="C1094" s="438" t="s">
        <v>2933</v>
      </c>
      <c r="D1094" s="435" t="s">
        <v>4613</v>
      </c>
      <c r="E1094" s="356">
        <v>607240</v>
      </c>
      <c r="F1094" s="492">
        <v>2178846</v>
      </c>
      <c r="G1094" s="349">
        <v>37243.11</v>
      </c>
      <c r="H1094" s="349">
        <v>34000</v>
      </c>
      <c r="I1094" s="395">
        <f t="shared" si="44"/>
        <v>-3243.1100000000006</v>
      </c>
      <c r="J1094" s="361">
        <f t="shared" si="45"/>
        <v>12710.744999999974</v>
      </c>
    </row>
    <row r="1095" spans="1:10" ht="76.5" customHeight="1" thickBot="1" x14ac:dyDescent="0.4">
      <c r="A1095" s="346">
        <v>45076</v>
      </c>
      <c r="B1095" s="522" t="s">
        <v>4614</v>
      </c>
      <c r="C1095" s="438" t="s">
        <v>2933</v>
      </c>
      <c r="D1095" s="435" t="s">
        <v>4615</v>
      </c>
      <c r="E1095" s="356">
        <v>589097.5</v>
      </c>
      <c r="F1095" s="492">
        <v>2181586</v>
      </c>
      <c r="G1095" s="349">
        <v>38570.639999999999</v>
      </c>
      <c r="H1095" s="349">
        <v>33500</v>
      </c>
      <c r="I1095" s="395">
        <f t="shared" si="44"/>
        <v>-5070.6399999999994</v>
      </c>
      <c r="J1095" s="361">
        <f t="shared" si="45"/>
        <v>7640.1049999999741</v>
      </c>
    </row>
    <row r="1096" spans="1:10" ht="60.75" thickBot="1" x14ac:dyDescent="0.4">
      <c r="A1096" s="346">
        <v>45076</v>
      </c>
      <c r="B1096" s="522" t="s">
        <v>4616</v>
      </c>
      <c r="C1096" s="438" t="s">
        <v>2933</v>
      </c>
      <c r="D1096" s="435" t="s">
        <v>4617</v>
      </c>
      <c r="E1096" s="356">
        <v>589097.5</v>
      </c>
      <c r="F1096" s="492">
        <v>2181587</v>
      </c>
      <c r="G1096" s="349">
        <v>38573.410000000003</v>
      </c>
      <c r="H1096" s="349">
        <v>33500</v>
      </c>
      <c r="I1096" s="395">
        <f t="shared" si="44"/>
        <v>-5073.4100000000035</v>
      </c>
      <c r="J1096" s="361">
        <f t="shared" si="45"/>
        <v>2566.6949999999706</v>
      </c>
    </row>
    <row r="1097" spans="1:10" ht="67.5" customHeight="1" thickBot="1" x14ac:dyDescent="0.3">
      <c r="A1097" s="346">
        <v>45077</v>
      </c>
      <c r="B1097" s="522" t="s">
        <v>4620</v>
      </c>
      <c r="C1097" s="425" t="s">
        <v>2798</v>
      </c>
      <c r="D1097" s="435" t="s">
        <v>4621</v>
      </c>
      <c r="E1097" s="356">
        <v>707600</v>
      </c>
      <c r="F1097" s="492">
        <v>2182511</v>
      </c>
      <c r="G1097" s="349">
        <v>37977.870000000003</v>
      </c>
      <c r="H1097" s="349">
        <v>40000</v>
      </c>
      <c r="I1097" s="395">
        <f t="shared" si="44"/>
        <v>2022.1299999999974</v>
      </c>
      <c r="J1097" s="361">
        <f t="shared" si="45"/>
        <v>4588.824999999968</v>
      </c>
    </row>
    <row r="1098" spans="1:10" ht="60.75" thickBot="1" x14ac:dyDescent="0.3">
      <c r="A1098" s="346">
        <v>45077</v>
      </c>
      <c r="B1098" s="522" t="s">
        <v>4622</v>
      </c>
      <c r="C1098" s="425" t="s">
        <v>2798</v>
      </c>
      <c r="D1098" s="435" t="s">
        <v>4623</v>
      </c>
      <c r="E1098" s="356">
        <v>707600</v>
      </c>
      <c r="F1098" s="492">
        <v>2182081</v>
      </c>
      <c r="G1098" s="349">
        <v>37719.32</v>
      </c>
      <c r="H1098" s="349">
        <v>40000</v>
      </c>
      <c r="I1098" s="395">
        <f t="shared" si="44"/>
        <v>2280.6800000000003</v>
      </c>
      <c r="J1098" s="361">
        <f t="shared" si="45"/>
        <v>6869.5049999999683</v>
      </c>
    </row>
    <row r="1099" spans="1:10" ht="71.25" customHeight="1" thickBot="1" x14ac:dyDescent="0.4">
      <c r="A1099" s="346">
        <v>45077</v>
      </c>
      <c r="B1099" s="522" t="s">
        <v>4618</v>
      </c>
      <c r="C1099" s="438" t="s">
        <v>2933</v>
      </c>
      <c r="D1099" s="435" t="s">
        <v>4619</v>
      </c>
      <c r="E1099" s="356">
        <v>707600</v>
      </c>
      <c r="F1099" s="492">
        <v>2182082</v>
      </c>
      <c r="G1099" s="349">
        <v>37893.56</v>
      </c>
      <c r="H1099" s="349">
        <v>40000</v>
      </c>
      <c r="I1099" s="395">
        <f t="shared" si="44"/>
        <v>2106.4400000000023</v>
      </c>
      <c r="J1099" s="361">
        <f t="shared" si="45"/>
        <v>8975.9449999999706</v>
      </c>
    </row>
    <row r="1100" spans="1:10" ht="78.75" customHeight="1" thickBot="1" x14ac:dyDescent="0.3">
      <c r="A1100" s="346">
        <v>45077</v>
      </c>
      <c r="B1100" s="522" t="s">
        <v>4624</v>
      </c>
      <c r="C1100" s="425" t="s">
        <v>2798</v>
      </c>
      <c r="D1100" s="435" t="s">
        <v>4625</v>
      </c>
      <c r="E1100" s="356">
        <v>708400</v>
      </c>
      <c r="F1100" s="492">
        <v>2182512</v>
      </c>
      <c r="G1100" s="349">
        <v>37310.870000000003</v>
      </c>
      <c r="H1100" s="349">
        <v>40000</v>
      </c>
      <c r="I1100" s="395">
        <f t="shared" si="42"/>
        <v>2689.1299999999974</v>
      </c>
      <c r="J1100" s="361">
        <f t="shared" si="43"/>
        <v>11665.074999999968</v>
      </c>
    </row>
    <row r="1101" spans="1:10" ht="74.25" customHeight="1" thickBot="1" x14ac:dyDescent="0.3">
      <c r="A1101" s="346">
        <v>45077</v>
      </c>
      <c r="B1101" s="522" t="s">
        <v>4626</v>
      </c>
      <c r="C1101" s="425" t="s">
        <v>2798</v>
      </c>
      <c r="D1101" s="435" t="s">
        <v>4627</v>
      </c>
      <c r="E1101" s="356">
        <v>708400</v>
      </c>
      <c r="F1101" s="492">
        <v>2182685</v>
      </c>
      <c r="G1101" s="349">
        <v>41210.949999999997</v>
      </c>
      <c r="H1101" s="349">
        <v>40000</v>
      </c>
      <c r="I1101" s="395">
        <f t="shared" si="42"/>
        <v>-1210.9499999999971</v>
      </c>
      <c r="J1101" s="361">
        <f t="shared" si="43"/>
        <v>10454.124999999971</v>
      </c>
    </row>
    <row r="1102" spans="1:10" ht="75.75" customHeight="1" thickBot="1" x14ac:dyDescent="0.4">
      <c r="A1102" s="346">
        <v>45079</v>
      </c>
      <c r="B1102" s="529" t="s">
        <v>4628</v>
      </c>
      <c r="C1102" s="438" t="s">
        <v>2933</v>
      </c>
      <c r="D1102" s="435" t="s">
        <v>4629</v>
      </c>
      <c r="E1102" s="356">
        <v>702920</v>
      </c>
      <c r="F1102" s="492">
        <v>2182686</v>
      </c>
      <c r="G1102" s="349">
        <v>39828.129999999997</v>
      </c>
      <c r="H1102" s="349">
        <v>40000</v>
      </c>
      <c r="I1102" s="395">
        <f t="shared" si="42"/>
        <v>171.87000000000262</v>
      </c>
      <c r="J1102" s="361">
        <f t="shared" si="43"/>
        <v>10625.994999999974</v>
      </c>
    </row>
    <row r="1103" spans="1:10" ht="75.75" customHeight="1" thickBot="1" x14ac:dyDescent="0.4">
      <c r="A1103" s="346">
        <v>45082</v>
      </c>
      <c r="B1103" s="529" t="s">
        <v>4631</v>
      </c>
      <c r="C1103" s="438" t="s">
        <v>2933</v>
      </c>
      <c r="D1103" s="435" t="s">
        <v>4630</v>
      </c>
      <c r="E1103" s="356">
        <v>524700</v>
      </c>
      <c r="F1103" s="492">
        <v>2182083</v>
      </c>
      <c r="G1103" s="349">
        <v>36976.97</v>
      </c>
      <c r="H1103" s="349">
        <v>40000</v>
      </c>
      <c r="I1103" s="395">
        <f t="shared" si="42"/>
        <v>3023.0299999999988</v>
      </c>
      <c r="J1103" s="361">
        <f>J1102+I1103</f>
        <v>13649.024999999972</v>
      </c>
    </row>
    <row r="1104" spans="1:10" ht="75.75" customHeight="1" thickBot="1" x14ac:dyDescent="0.4">
      <c r="A1104" s="346">
        <v>45084</v>
      </c>
      <c r="B1104" s="529" t="s">
        <v>4640</v>
      </c>
      <c r="C1104" s="438" t="s">
        <v>2933</v>
      </c>
      <c r="D1104" s="435" t="s">
        <v>4641</v>
      </c>
      <c r="E1104" s="356">
        <v>729540</v>
      </c>
      <c r="F1104" s="492">
        <v>2185330</v>
      </c>
      <c r="G1104" s="349">
        <v>33994.61</v>
      </c>
      <c r="H1104" s="349">
        <v>42000</v>
      </c>
      <c r="I1104" s="395">
        <f t="shared" si="42"/>
        <v>8005.3899999999994</v>
      </c>
      <c r="J1104" s="361">
        <f t="shared" ref="J1104:J1108" si="46">J1103+I1104</f>
        <v>21654.414999999972</v>
      </c>
    </row>
    <row r="1105" spans="1:10" ht="75.75" customHeight="1" thickBot="1" x14ac:dyDescent="0.4">
      <c r="A1105" s="346">
        <v>45084</v>
      </c>
      <c r="B1105" s="529" t="s">
        <v>4642</v>
      </c>
      <c r="C1105" s="438" t="s">
        <v>2933</v>
      </c>
      <c r="D1105" s="435" t="s">
        <v>4643</v>
      </c>
      <c r="E1105" s="356">
        <v>729540</v>
      </c>
      <c r="F1105" s="492">
        <v>2185331</v>
      </c>
      <c r="G1105" s="349">
        <v>37064.730000000003</v>
      </c>
      <c r="H1105" s="349">
        <v>42000</v>
      </c>
      <c r="I1105" s="395">
        <f t="shared" si="42"/>
        <v>4935.2699999999968</v>
      </c>
      <c r="J1105" s="361">
        <f t="shared" si="46"/>
        <v>26589.684999999969</v>
      </c>
    </row>
    <row r="1106" spans="1:10" ht="75.75" customHeight="1" thickBot="1" x14ac:dyDescent="0.4">
      <c r="A1106" s="346">
        <v>45090</v>
      </c>
      <c r="B1106" s="529" t="s">
        <v>4644</v>
      </c>
      <c r="C1106" s="438" t="s">
        <v>2933</v>
      </c>
      <c r="D1106" s="435" t="s">
        <v>4645</v>
      </c>
      <c r="E1106" s="356">
        <v>708275</v>
      </c>
      <c r="F1106" s="492">
        <v>2187146</v>
      </c>
      <c r="G1106" s="349">
        <v>40623.480000000003</v>
      </c>
      <c r="H1106" s="349">
        <v>41000</v>
      </c>
      <c r="I1106" s="395">
        <f t="shared" si="42"/>
        <v>376.5199999999968</v>
      </c>
      <c r="J1106" s="361">
        <f t="shared" si="46"/>
        <v>26966.204999999965</v>
      </c>
    </row>
    <row r="1107" spans="1:10" ht="75.75" customHeight="1" thickBot="1" x14ac:dyDescent="0.4">
      <c r="A1107" s="346">
        <v>45090</v>
      </c>
      <c r="B1107" s="529" t="s">
        <v>4646</v>
      </c>
      <c r="C1107" s="438" t="s">
        <v>2933</v>
      </c>
      <c r="D1107" s="435" t="s">
        <v>4647</v>
      </c>
      <c r="E1107" s="356">
        <v>708275</v>
      </c>
      <c r="F1107" s="492">
        <v>2187147</v>
      </c>
      <c r="G1107" s="349">
        <v>40543.78</v>
      </c>
      <c r="H1107" s="349">
        <v>41000</v>
      </c>
      <c r="I1107" s="395">
        <f t="shared" si="42"/>
        <v>456.22000000000116</v>
      </c>
      <c r="J1107" s="361">
        <f t="shared" si="46"/>
        <v>27422.424999999967</v>
      </c>
    </row>
    <row r="1108" spans="1:10" ht="79.5" customHeight="1" thickBot="1" x14ac:dyDescent="0.3">
      <c r="A1108" s="346">
        <v>45091</v>
      </c>
      <c r="B1108" s="529" t="s">
        <v>4632</v>
      </c>
      <c r="C1108" s="425" t="s">
        <v>2798</v>
      </c>
      <c r="D1108" s="435" t="s">
        <v>4633</v>
      </c>
      <c r="E1108" s="356">
        <v>704790</v>
      </c>
      <c r="F1108" s="492">
        <v>2187148</v>
      </c>
      <c r="G1108" s="349">
        <v>40611.81</v>
      </c>
      <c r="H1108" s="349">
        <v>41000</v>
      </c>
      <c r="I1108" s="395">
        <f t="shared" si="42"/>
        <v>388.19000000000233</v>
      </c>
      <c r="J1108" s="361">
        <f t="shared" si="46"/>
        <v>27810.614999999969</v>
      </c>
    </row>
    <row r="1109" spans="1:10" ht="71.25" customHeight="1" thickBot="1" x14ac:dyDescent="0.3">
      <c r="A1109" s="346">
        <v>45092</v>
      </c>
      <c r="B1109" s="529" t="s">
        <v>4634</v>
      </c>
      <c r="C1109" s="425" t="s">
        <v>2798</v>
      </c>
      <c r="D1109" s="435" t="s">
        <v>4635</v>
      </c>
      <c r="E1109" s="356">
        <v>702043</v>
      </c>
      <c r="F1109" s="492">
        <v>2187149</v>
      </c>
      <c r="G1109" s="349">
        <v>41241.230000000003</v>
      </c>
      <c r="H1109" s="349">
        <v>41000</v>
      </c>
      <c r="I1109" s="395">
        <f t="shared" si="42"/>
        <v>-241.2300000000032</v>
      </c>
      <c r="J1109" s="361">
        <f t="shared" si="43"/>
        <v>27569.384999999966</v>
      </c>
    </row>
    <row r="1110" spans="1:10" ht="78" customHeight="1" thickBot="1" x14ac:dyDescent="0.3">
      <c r="A1110" s="346">
        <v>45093</v>
      </c>
      <c r="B1110" s="529" t="s">
        <v>4636</v>
      </c>
      <c r="C1110" s="425" t="s">
        <v>2798</v>
      </c>
      <c r="D1110" s="435" t="s">
        <v>4637</v>
      </c>
      <c r="E1110" s="356">
        <v>618120</v>
      </c>
      <c r="F1110" s="492">
        <v>2188978</v>
      </c>
      <c r="G1110" s="349">
        <v>40790.36</v>
      </c>
      <c r="H1110" s="349">
        <v>36000</v>
      </c>
      <c r="I1110" s="395">
        <f t="shared" si="42"/>
        <v>-4790.3600000000006</v>
      </c>
      <c r="J1110" s="361">
        <f t="shared" si="43"/>
        <v>22779.024999999965</v>
      </c>
    </row>
    <row r="1111" spans="1:10" ht="73.5" customHeight="1" thickBot="1" x14ac:dyDescent="0.3">
      <c r="A1111" s="346">
        <v>45093</v>
      </c>
      <c r="B1111" s="529" t="s">
        <v>4638</v>
      </c>
      <c r="C1111" s="425" t="s">
        <v>2798</v>
      </c>
      <c r="D1111" s="435" t="s">
        <v>4639</v>
      </c>
      <c r="E1111" s="356">
        <v>618120</v>
      </c>
      <c r="F1111" s="492">
        <v>2188979</v>
      </c>
      <c r="G1111" s="349">
        <v>40924.57</v>
      </c>
      <c r="H1111" s="349">
        <v>36000</v>
      </c>
      <c r="I1111" s="395">
        <f t="shared" si="42"/>
        <v>-4924.57</v>
      </c>
      <c r="J1111" s="361">
        <f t="shared" si="43"/>
        <v>17854.454999999965</v>
      </c>
    </row>
    <row r="1112" spans="1:10" ht="76.5" customHeight="1" thickBot="1" x14ac:dyDescent="0.3">
      <c r="A1112" s="346">
        <v>45097</v>
      </c>
      <c r="B1112" s="529" t="s">
        <v>4648</v>
      </c>
      <c r="C1112" s="425" t="s">
        <v>2798</v>
      </c>
      <c r="D1112" s="435" t="s">
        <v>4649</v>
      </c>
      <c r="E1112" s="356">
        <v>703970</v>
      </c>
      <c r="F1112" s="492">
        <v>2189773</v>
      </c>
      <c r="G1112" s="349">
        <v>41820.370000000003</v>
      </c>
      <c r="H1112" s="349">
        <v>41000</v>
      </c>
      <c r="I1112" s="395">
        <f t="shared" si="42"/>
        <v>-820.37000000000262</v>
      </c>
      <c r="J1112" s="361">
        <f t="shared" si="43"/>
        <v>17034.084999999963</v>
      </c>
    </row>
    <row r="1113" spans="1:10" ht="75" customHeight="1" thickBot="1" x14ac:dyDescent="0.3">
      <c r="A1113" s="346">
        <v>45098</v>
      </c>
      <c r="B1113" s="529" t="s">
        <v>4653</v>
      </c>
      <c r="C1113" s="425" t="s">
        <v>2798</v>
      </c>
      <c r="D1113" s="435" t="s">
        <v>4650</v>
      </c>
      <c r="E1113" s="356">
        <v>720686.19</v>
      </c>
      <c r="F1113" s="492">
        <v>2189774</v>
      </c>
      <c r="G1113" s="349">
        <v>41242.050000000003</v>
      </c>
      <c r="H1113" s="349">
        <v>42000</v>
      </c>
      <c r="I1113" s="395">
        <f t="shared" si="42"/>
        <v>757.94999999999709</v>
      </c>
      <c r="J1113" s="361">
        <f t="shared" si="43"/>
        <v>17792.03499999996</v>
      </c>
    </row>
    <row r="1114" spans="1:10" ht="82.5" customHeight="1" thickBot="1" x14ac:dyDescent="0.3">
      <c r="A1114" s="346">
        <v>45099</v>
      </c>
      <c r="B1114" s="529" t="s">
        <v>4651</v>
      </c>
      <c r="C1114" s="425" t="s">
        <v>2798</v>
      </c>
      <c r="D1114" s="435" t="s">
        <v>4652</v>
      </c>
      <c r="E1114" s="356">
        <v>858500</v>
      </c>
      <c r="F1114" s="492">
        <v>2189775</v>
      </c>
      <c r="G1114" s="349">
        <v>41666.81</v>
      </c>
      <c r="H1114" s="349">
        <v>50000</v>
      </c>
      <c r="I1114" s="395">
        <f t="shared" si="42"/>
        <v>8333.1900000000023</v>
      </c>
      <c r="J1114" s="361">
        <f t="shared" si="43"/>
        <v>26125.224999999962</v>
      </c>
    </row>
    <row r="1115" spans="1:10" ht="74.25" customHeight="1" thickBot="1" x14ac:dyDescent="0.3">
      <c r="A1115" s="346">
        <v>45104</v>
      </c>
      <c r="B1115" s="529" t="s">
        <v>4654</v>
      </c>
      <c r="C1115" s="425" t="s">
        <v>2798</v>
      </c>
      <c r="D1115" s="435" t="s">
        <v>4655</v>
      </c>
      <c r="E1115" s="356">
        <v>684800</v>
      </c>
      <c r="F1115" s="492">
        <v>2191935</v>
      </c>
      <c r="G1115" s="349">
        <v>45560.73</v>
      </c>
      <c r="H1115" s="349">
        <v>40000</v>
      </c>
      <c r="I1115" s="395">
        <f t="shared" si="42"/>
        <v>-5560.7300000000032</v>
      </c>
      <c r="J1115" s="361">
        <f t="shared" si="43"/>
        <v>20564.494999999959</v>
      </c>
    </row>
    <row r="1116" spans="1:10" ht="84" customHeight="1" thickBot="1" x14ac:dyDescent="0.3">
      <c r="A1116" s="346">
        <v>45104</v>
      </c>
      <c r="B1116" s="529" t="s">
        <v>4656</v>
      </c>
      <c r="C1116" s="425" t="s">
        <v>2798</v>
      </c>
      <c r="D1116" s="435" t="s">
        <v>4657</v>
      </c>
      <c r="E1116" s="356">
        <v>684800</v>
      </c>
      <c r="F1116" s="492">
        <v>2191936</v>
      </c>
      <c r="G1116" s="349">
        <v>46215.88</v>
      </c>
      <c r="H1116" s="349">
        <v>40000</v>
      </c>
      <c r="I1116" s="395">
        <f t="shared" si="42"/>
        <v>-6215.8799999999974</v>
      </c>
      <c r="J1116" s="361">
        <f t="shared" si="43"/>
        <v>14348.614999999962</v>
      </c>
    </row>
    <row r="1117" spans="1:10" ht="82.5" customHeight="1" thickBot="1" x14ac:dyDescent="0.3">
      <c r="A1117" s="346">
        <v>45104</v>
      </c>
      <c r="B1117" s="529" t="s">
        <v>4658</v>
      </c>
      <c r="C1117" s="425" t="s">
        <v>2798</v>
      </c>
      <c r="D1117" s="435" t="s">
        <v>4659</v>
      </c>
      <c r="E1117" s="356">
        <v>684800</v>
      </c>
      <c r="F1117" s="492">
        <v>2192417</v>
      </c>
      <c r="G1117" s="349">
        <v>41138.19</v>
      </c>
      <c r="H1117" s="349">
        <v>40000</v>
      </c>
      <c r="I1117" s="395">
        <f t="shared" si="42"/>
        <v>-1138.1900000000023</v>
      </c>
      <c r="J1117" s="361">
        <f t="shared" si="43"/>
        <v>13210.424999999959</v>
      </c>
    </row>
    <row r="1118" spans="1:10" ht="75.75" customHeight="1" thickBot="1" x14ac:dyDescent="0.3">
      <c r="A1118" s="346">
        <v>45105</v>
      </c>
      <c r="B1118" s="529" t="s">
        <v>4660</v>
      </c>
      <c r="C1118" s="425" t="s">
        <v>2798</v>
      </c>
      <c r="D1118" s="435" t="s">
        <v>4661</v>
      </c>
      <c r="E1118" s="356">
        <v>854750</v>
      </c>
      <c r="F1118" s="492">
        <v>2192416</v>
      </c>
      <c r="G1118" s="349">
        <v>46001.14</v>
      </c>
      <c r="H1118" s="349">
        <v>50000</v>
      </c>
      <c r="I1118" s="395">
        <f t="shared" si="42"/>
        <v>3998.8600000000006</v>
      </c>
      <c r="J1118" s="361">
        <f t="shared" si="43"/>
        <v>17209.28499999996</v>
      </c>
    </row>
    <row r="1119" spans="1:10" ht="73.5" customHeight="1" thickBot="1" x14ac:dyDescent="0.3">
      <c r="A1119" s="346">
        <v>45106</v>
      </c>
      <c r="B1119" s="529" t="s">
        <v>4662</v>
      </c>
      <c r="C1119" s="425" t="s">
        <v>2798</v>
      </c>
      <c r="D1119" s="435" t="s">
        <v>4663</v>
      </c>
      <c r="E1119" s="356">
        <v>942150</v>
      </c>
      <c r="F1119" s="492">
        <v>2192418</v>
      </c>
      <c r="G1119" s="349">
        <v>45879.14</v>
      </c>
      <c r="H1119" s="349">
        <v>55000</v>
      </c>
      <c r="I1119" s="395">
        <f t="shared" si="42"/>
        <v>9120.86</v>
      </c>
      <c r="J1119" s="361">
        <f t="shared" si="43"/>
        <v>26330.14499999996</v>
      </c>
    </row>
    <row r="1120" spans="1:10" ht="75" customHeight="1" thickBot="1" x14ac:dyDescent="0.3">
      <c r="A1120" s="346">
        <v>45107</v>
      </c>
      <c r="B1120" s="529" t="s">
        <v>4664</v>
      </c>
      <c r="C1120" s="425" t="s">
        <v>2798</v>
      </c>
      <c r="D1120" s="435" t="s">
        <v>4665</v>
      </c>
      <c r="E1120" s="356">
        <v>854500</v>
      </c>
      <c r="F1120" s="492">
        <v>2193460</v>
      </c>
      <c r="G1120" s="349">
        <v>46574.07</v>
      </c>
      <c r="H1120" s="349">
        <v>50000</v>
      </c>
      <c r="I1120" s="395">
        <f t="shared" si="42"/>
        <v>3425.9300000000003</v>
      </c>
      <c r="J1120" s="361">
        <f t="shared" si="43"/>
        <v>29756.074999999961</v>
      </c>
    </row>
    <row r="1121" spans="1:10" ht="60" x14ac:dyDescent="0.25">
      <c r="A1121" s="346">
        <v>45107</v>
      </c>
      <c r="B1121" s="565" t="s">
        <v>4666</v>
      </c>
      <c r="C1121" s="425" t="s">
        <v>2798</v>
      </c>
      <c r="D1121" s="435" t="s">
        <v>4667</v>
      </c>
      <c r="E1121" s="356">
        <v>858250</v>
      </c>
      <c r="F1121" s="492" t="s">
        <v>4668</v>
      </c>
      <c r="G1121" s="398"/>
      <c r="H1121" s="349">
        <v>50000</v>
      </c>
      <c r="I1121" s="395">
        <f t="shared" si="42"/>
        <v>50000</v>
      </c>
      <c r="J1121" s="361">
        <f t="shared" si="43"/>
        <v>79756.074999999953</v>
      </c>
    </row>
    <row r="1122" spans="1:10" ht="21" x14ac:dyDescent="0.35">
      <c r="A1122" s="346"/>
      <c r="B1122" s="339"/>
      <c r="C1122" s="438"/>
      <c r="D1122" s="435"/>
      <c r="E1122" s="356"/>
      <c r="F1122" s="492"/>
      <c r="G1122" s="349"/>
      <c r="H1122" s="349"/>
      <c r="I1122" s="395">
        <f t="shared" si="42"/>
        <v>0</v>
      </c>
      <c r="J1122" s="361">
        <f t="shared" si="43"/>
        <v>79756.074999999953</v>
      </c>
    </row>
    <row r="1123" spans="1:10" ht="21" x14ac:dyDescent="0.35">
      <c r="A1123" s="346"/>
      <c r="B1123" s="339"/>
      <c r="C1123" s="438"/>
      <c r="D1123" s="435"/>
      <c r="E1123" s="356"/>
      <c r="F1123" s="492"/>
      <c r="G1123" s="349"/>
      <c r="H1123" s="349"/>
      <c r="I1123" s="395">
        <f t="shared" si="42"/>
        <v>0</v>
      </c>
      <c r="J1123" s="361">
        <f t="shared" si="43"/>
        <v>79756.074999999953</v>
      </c>
    </row>
    <row r="1124" spans="1:10" ht="21" x14ac:dyDescent="0.35">
      <c r="A1124" s="346"/>
      <c r="B1124" s="339"/>
      <c r="C1124" s="438"/>
      <c r="D1124" s="435"/>
      <c r="E1124" s="356"/>
      <c r="F1124" s="492"/>
      <c r="G1124" s="349"/>
      <c r="H1124" s="349"/>
      <c r="I1124" s="395">
        <f t="shared" si="42"/>
        <v>0</v>
      </c>
      <c r="J1124" s="361">
        <f t="shared" si="43"/>
        <v>79756.074999999953</v>
      </c>
    </row>
    <row r="1125" spans="1:10" ht="21" x14ac:dyDescent="0.35">
      <c r="A1125" s="346"/>
      <c r="B1125" s="339"/>
      <c r="C1125" s="438"/>
      <c r="D1125" s="435"/>
      <c r="E1125" s="356"/>
      <c r="F1125" s="492"/>
      <c r="G1125" s="349"/>
      <c r="H1125" s="349"/>
      <c r="I1125" s="395">
        <f t="shared" si="42"/>
        <v>0</v>
      </c>
      <c r="J1125" s="361">
        <f t="shared" si="43"/>
        <v>79756.074999999953</v>
      </c>
    </row>
    <row r="1126" spans="1:10" ht="21" x14ac:dyDescent="0.35">
      <c r="A1126" s="346"/>
      <c r="B1126" s="339"/>
      <c r="C1126" s="432"/>
      <c r="D1126" s="435"/>
      <c r="E1126" s="356"/>
      <c r="F1126" s="492"/>
      <c r="G1126" s="349"/>
      <c r="H1126" s="349"/>
      <c r="I1126" s="395">
        <f t="shared" si="42"/>
        <v>0</v>
      </c>
      <c r="J1126" s="361">
        <f t="shared" si="43"/>
        <v>79756.074999999953</v>
      </c>
    </row>
    <row r="1127" spans="1:10" ht="21" x14ac:dyDescent="0.35">
      <c r="A1127" s="346"/>
      <c r="B1127" s="339"/>
      <c r="C1127" s="432"/>
      <c r="D1127" s="435"/>
      <c r="E1127" s="356"/>
      <c r="F1127" s="492"/>
      <c r="G1127" s="349"/>
      <c r="H1127" s="349"/>
      <c r="I1127" s="395">
        <f t="shared" si="42"/>
        <v>0</v>
      </c>
      <c r="J1127" s="361">
        <f t="shared" si="43"/>
        <v>79756.074999999953</v>
      </c>
    </row>
    <row r="1128" spans="1:10" ht="21" x14ac:dyDescent="0.35">
      <c r="A1128" s="346"/>
      <c r="B1128" s="27"/>
      <c r="C1128" s="344"/>
      <c r="D1128" s="435"/>
      <c r="E1128" s="356"/>
      <c r="F1128" s="492"/>
      <c r="G1128" s="349"/>
      <c r="H1128" s="349"/>
      <c r="I1128" s="395">
        <f t="shared" si="42"/>
        <v>0</v>
      </c>
      <c r="J1128" s="361">
        <f t="shared" si="43"/>
        <v>79756.074999999953</v>
      </c>
    </row>
    <row r="1129" spans="1:10" ht="21.75" thickBot="1" x14ac:dyDescent="0.4">
      <c r="A1129" s="346"/>
      <c r="B1129" s="48"/>
      <c r="C1129" s="344"/>
      <c r="D1129" s="435"/>
      <c r="E1129" s="356"/>
      <c r="F1129" s="502"/>
      <c r="G1129" s="349"/>
      <c r="H1129" s="349"/>
      <c r="I1129" s="359">
        <f t="shared" si="27"/>
        <v>0</v>
      </c>
      <c r="J1129" s="361">
        <f t="shared" si="26"/>
        <v>79756.074999999953</v>
      </c>
    </row>
    <row r="1130" spans="1:10" ht="16.5" thickBot="1" x14ac:dyDescent="0.3">
      <c r="A1130" s="346"/>
      <c r="D1130" s="435"/>
      <c r="E1130" s="356"/>
      <c r="F1130" s="495"/>
      <c r="G1130" s="349"/>
      <c r="H1130" s="349"/>
      <c r="I1130" s="359">
        <f t="shared" ref="I1130" si="47">H1130-G1130</f>
        <v>0</v>
      </c>
    </row>
    <row r="1131" spans="1:10" x14ac:dyDescent="0.25">
      <c r="A1131" s="346"/>
      <c r="D1131" s="435"/>
      <c r="E1131" s="356"/>
      <c r="F1131" s="543" t="s">
        <v>638</v>
      </c>
      <c r="G1131" s="544"/>
      <c r="H1131" s="547">
        <f>SUM(I3:I1130)</f>
        <v>77286.414999999964</v>
      </c>
      <c r="I1131" s="548"/>
    </row>
    <row r="1132" spans="1:10" ht="16.5" thickBot="1" x14ac:dyDescent="0.3">
      <c r="A1132" s="346"/>
      <c r="D1132" s="435"/>
      <c r="E1132" s="356"/>
      <c r="F1132" s="545"/>
      <c r="G1132" s="546"/>
      <c r="H1132" s="549"/>
      <c r="I1132" s="550"/>
    </row>
    <row r="1133" spans="1:10" x14ac:dyDescent="0.25">
      <c r="A1133" s="346"/>
      <c r="D1133" s="435"/>
      <c r="E1133" s="356"/>
      <c r="F1133" s="495"/>
      <c r="G1133" s="349"/>
      <c r="H1133" s="349"/>
      <c r="I1133" s="349"/>
    </row>
  </sheetData>
  <sortState ref="A877:I878">
    <sortCondition ref="D877:D878"/>
  </sortState>
  <mergeCells count="7">
    <mergeCell ref="A1053:A1054"/>
    <mergeCell ref="E1:H1"/>
    <mergeCell ref="F1131:G1132"/>
    <mergeCell ref="H1131:I1132"/>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6" t="s">
        <v>1315</v>
      </c>
      <c r="F1" s="556"/>
      <c r="G1" s="556"/>
      <c r="H1" s="556"/>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7" t="s">
        <v>2836</v>
      </c>
      <c r="L289" s="558"/>
    </row>
    <row r="290" spans="1:12" ht="15.75" customHeight="1" thickBot="1" x14ac:dyDescent="0.3">
      <c r="A290" s="269"/>
      <c r="B290" s="243" t="s">
        <v>1766</v>
      </c>
      <c r="D290" s="464"/>
      <c r="E290" s="51"/>
      <c r="F290" s="482"/>
      <c r="G290" s="9"/>
      <c r="H290" s="9"/>
      <c r="I290" s="11">
        <f t="shared" si="15"/>
        <v>0</v>
      </c>
      <c r="J290" s="128">
        <f t="shared" si="16"/>
        <v>6998.945999999949</v>
      </c>
      <c r="K290" s="559"/>
      <c r="L290" s="560"/>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1" t="s">
        <v>3725</v>
      </c>
      <c r="C407" s="553"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2"/>
      <c r="C408" s="553"/>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3" t="s">
        <v>4450</v>
      </c>
      <c r="M529" s="563"/>
      <c r="N529" s="563"/>
      <c r="O529" s="563"/>
      <c r="P529" s="563"/>
      <c r="Q529" s="563"/>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19"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19"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19"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19"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19"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19"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19"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24"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24"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24"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24"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24"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24"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24"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7" t="s">
        <v>638</v>
      </c>
      <c r="G608" s="538"/>
      <c r="H608" s="535">
        <f>SUM(I3:I607)</f>
        <v>-58.661000000035529</v>
      </c>
      <c r="I608" s="531"/>
    </row>
    <row r="609" spans="1:9" ht="15.75" thickBot="1" x14ac:dyDescent="0.3">
      <c r="A609" s="269"/>
      <c r="D609" s="464"/>
      <c r="E609" s="51"/>
      <c r="F609" s="539"/>
      <c r="G609" s="540"/>
      <c r="H609" s="536"/>
      <c r="I609" s="533"/>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64" t="s">
        <v>2318</v>
      </c>
      <c r="F1" s="564"/>
      <c r="G1" s="564"/>
      <c r="H1" s="564"/>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2023-07-07T21:46:03Z</dcterms:modified>
</cp:coreProperties>
</file>