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423" i="11" l="1"/>
  <c r="J424" i="11"/>
  <c r="I423" i="1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J806" i="10"/>
  <c r="J807" i="10" l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824" i="10" s="1"/>
  <c r="J825" i="10" s="1"/>
  <c r="J826" i="10" s="1"/>
  <c r="J827" i="10" s="1"/>
  <c r="J828" i="10" s="1"/>
  <c r="J829" i="10" s="1"/>
  <c r="J830" i="10" s="1"/>
  <c r="J831" i="10" s="1"/>
  <c r="I797" i="10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1" i="10"/>
  <c r="I832" i="10"/>
  <c r="I833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34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0" i="11" l="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J425" i="11" s="1"/>
  <c r="J426" i="11" s="1"/>
  <c r="J427" i="11" s="1"/>
  <c r="J428" i="11" s="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1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35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36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406" i="10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832" i="10" s="1"/>
  <c r="J833" i="10" s="1"/>
  <c r="J834" i="10" s="1"/>
  <c r="J131" i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<sst xmlns="http://schemas.openxmlformats.org/spreadsheetml/2006/main" count="4791" uniqueCount="3843">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</sst>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3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  <xf numFmtId="0" fontId="16" fillId="38" borderId="34" xfId="0" applyFont="1" applyFill="1" applyBorder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00"/>
      <color rgb="FF66CCFF"/>
      <color rgb="FF66FFCC"/>
      <color rgb="FF66FF33"/>
      <color rgb="FFFFCCFF"/>
      <color rgb="FF0000FF"/>
      <color rgb="FF9999FF"/>
      <color rgb="FFFF9933"/>
      <color rgb="FFFF33CC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572</xdr:row>
      <xdr:rowOff>114300</xdr:rowOff>
    </xdr:from>
    <xdr:to>
      <xdr:col>10</xdr:col>
      <xdr:colOff>695325</xdr:colOff>
      <xdr:row>577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573</xdr:row>
      <xdr:rowOff>47625</xdr:rowOff>
    </xdr:from>
    <xdr:to>
      <xdr:col>10</xdr:col>
      <xdr:colOff>790575</xdr:colOff>
      <xdr:row>578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25" t="s">
        <v>8</v>
      </c>
      <c r="G1" s="425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1">
        <f>SUM(J3:J180)</f>
        <v>2999.9999999999864</v>
      </c>
      <c r="J181" s="422"/>
      <c r="K181"/>
    </row>
    <row r="182" spans="1:11" ht="15.75" thickBot="1" x14ac:dyDescent="0.3">
      <c r="I182" s="423"/>
      <c r="J182" s="424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25" t="s">
        <v>181</v>
      </c>
      <c r="G1" s="425"/>
      <c r="H1" s="425"/>
      <c r="I1" s="425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1">
        <f>SUM(J3:J414)</f>
        <v>34203.089999999982</v>
      </c>
      <c r="J415" s="422"/>
      <c r="K415"/>
    </row>
    <row r="416" spans="2:11" ht="15.75" thickBot="1" x14ac:dyDescent="0.3">
      <c r="I416" s="423"/>
      <c r="J416" s="424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25" t="s">
        <v>628</v>
      </c>
      <c r="F1" s="425"/>
      <c r="G1" s="425"/>
      <c r="H1" s="425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28" t="s">
        <v>638</v>
      </c>
      <c r="G551" s="429"/>
      <c r="H551" s="426">
        <f>SUM(I3:I550)</f>
        <v>-1923.8799999999865</v>
      </c>
      <c r="I551" s="422"/>
    </row>
    <row r="552" spans="1:11" ht="15.75" customHeight="1" thickBot="1" x14ac:dyDescent="0.3">
      <c r="A552" s="2"/>
      <c r="D552" s="42"/>
      <c r="E552" s="51"/>
      <c r="F552" s="430"/>
      <c r="G552" s="431"/>
      <c r="H552" s="427"/>
      <c r="I552" s="424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38"/>
  <sheetViews>
    <sheetView topLeftCell="B822" zoomScale="115" zoomScaleNormal="115" workbookViewId="0">
      <selection activeCell="B825" sqref="B825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2" t="s">
        <v>1315</v>
      </c>
      <c r="F1" s="432"/>
      <c r="G1" s="432"/>
      <c r="H1" s="432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34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34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33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33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20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20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44657</v>
      </c>
      <c r="B824" s="338" t="s">
        <v>3838</v>
      </c>
      <c r="C824" s="296" t="s">
        <v>2934</v>
      </c>
      <c r="D824" s="42" t="s">
        <v>3839</v>
      </c>
      <c r="E824" s="51">
        <v>565040</v>
      </c>
      <c r="F824" s="16">
        <v>2026432</v>
      </c>
      <c r="G824" s="9">
        <v>31398.73</v>
      </c>
      <c r="H824" s="9">
        <v>28000</v>
      </c>
      <c r="I824" s="11">
        <f t="shared" si="31"/>
        <v>-3398.7299999999996</v>
      </c>
      <c r="J824" s="128">
        <f t="shared" si="33"/>
        <v>6705.7599999999984</v>
      </c>
    </row>
    <row r="825" spans="1:10" ht="63" x14ac:dyDescent="0.35">
      <c r="A825" s="323">
        <v>44658</v>
      </c>
      <c r="B825" s="338" t="s">
        <v>3840</v>
      </c>
      <c r="C825" s="296" t="s">
        <v>2934</v>
      </c>
      <c r="D825" s="42" t="s">
        <v>3841</v>
      </c>
      <c r="E825" s="51">
        <v>644320</v>
      </c>
      <c r="F825" s="16">
        <v>2026433</v>
      </c>
      <c r="G825" s="9">
        <v>31625.64</v>
      </c>
      <c r="H825" s="9">
        <v>32000</v>
      </c>
      <c r="I825" s="11">
        <f t="shared" si="31"/>
        <v>374.36000000000058</v>
      </c>
      <c r="J825" s="128">
        <f t="shared" si="33"/>
        <v>7080.119999999999</v>
      </c>
    </row>
    <row r="826" spans="1:10" ht="36" x14ac:dyDescent="0.55000000000000004">
      <c r="A826" s="323"/>
      <c r="B826" s="418"/>
      <c r="C826" s="405"/>
      <c r="D826" s="42"/>
      <c r="E826" s="51"/>
      <c r="F826" s="16"/>
      <c r="G826" s="9"/>
      <c r="H826" s="9"/>
      <c r="I826" s="11">
        <f t="shared" si="31"/>
        <v>0</v>
      </c>
      <c r="J826" s="128">
        <f t="shared" si="33"/>
        <v>7080.119999999999</v>
      </c>
    </row>
    <row r="827" spans="1:10" ht="36" x14ac:dyDescent="0.55000000000000004">
      <c r="A827" s="323"/>
      <c r="B827" s="418"/>
      <c r="C827" s="405"/>
      <c r="D827" s="42"/>
      <c r="E827" s="51"/>
      <c r="F827" s="16"/>
      <c r="G827" s="9"/>
      <c r="H827" s="9"/>
      <c r="I827" s="11">
        <f t="shared" si="31"/>
        <v>0</v>
      </c>
      <c r="J827" s="128">
        <f t="shared" si="33"/>
        <v>7080.119999999999</v>
      </c>
    </row>
    <row r="828" spans="1:10" ht="36" x14ac:dyDescent="0.55000000000000004">
      <c r="A828" s="323"/>
      <c r="B828" s="418"/>
      <c r="C828" s="405"/>
      <c r="D828" s="42"/>
      <c r="E828" s="51"/>
      <c r="F828" s="16"/>
      <c r="G828" s="9"/>
      <c r="H828" s="9"/>
      <c r="I828" s="11">
        <f t="shared" si="31"/>
        <v>0</v>
      </c>
      <c r="J828" s="128">
        <f t="shared" si="33"/>
        <v>7080.119999999999</v>
      </c>
    </row>
    <row r="829" spans="1:10" ht="36" x14ac:dyDescent="0.55000000000000004">
      <c r="A829" s="323"/>
      <c r="B829" s="418"/>
      <c r="C829" s="405"/>
      <c r="D829" s="42"/>
      <c r="E829" s="51"/>
      <c r="F829" s="16"/>
      <c r="G829" s="9"/>
      <c r="H829" s="9"/>
      <c r="I829" s="11">
        <f t="shared" si="31"/>
        <v>0</v>
      </c>
      <c r="J829" s="128">
        <f t="shared" si="33"/>
        <v>7080.119999999999</v>
      </c>
    </row>
    <row r="830" spans="1:10" ht="36" x14ac:dyDescent="0.55000000000000004">
      <c r="A830" s="323"/>
      <c r="B830" s="418"/>
      <c r="C830" s="405"/>
      <c r="D830" s="42"/>
      <c r="E830" s="51"/>
      <c r="F830" s="16"/>
      <c r="G830" s="9"/>
      <c r="H830" s="9"/>
      <c r="I830" s="11">
        <f t="shared" si="31"/>
        <v>0</v>
      </c>
      <c r="J830" s="128">
        <f t="shared" si="33"/>
        <v>7080.119999999999</v>
      </c>
    </row>
    <row r="831" spans="1:10" ht="21" x14ac:dyDescent="0.35">
      <c r="A831" s="323"/>
      <c r="B831" s="27"/>
      <c r="C831" s="296"/>
      <c r="D831" s="42"/>
      <c r="E831" s="51"/>
      <c r="F831" s="16"/>
      <c r="G831" s="9"/>
      <c r="H831" s="9"/>
      <c r="I831" s="11">
        <f t="shared" si="31"/>
        <v>0</v>
      </c>
      <c r="J831" s="128">
        <f t="shared" si="33"/>
        <v>7080.119999999999</v>
      </c>
    </row>
    <row r="832" spans="1:10" ht="15" customHeight="1" x14ac:dyDescent="0.25">
      <c r="A832" s="323"/>
      <c r="B832" s="27"/>
      <c r="D832" s="42"/>
      <c r="E832" s="51"/>
      <c r="F832" s="16"/>
      <c r="G832" s="9"/>
      <c r="H832" s="9"/>
      <c r="I832" s="11">
        <f t="shared" si="31"/>
        <v>0</v>
      </c>
      <c r="J832" s="128">
        <f t="shared" si="33"/>
        <v>7080.119999999999</v>
      </c>
    </row>
    <row r="833" spans="1:10" x14ac:dyDescent="0.25">
      <c r="A833" s="323"/>
      <c r="B833" s="27"/>
      <c r="D833" s="42"/>
      <c r="E833" s="51"/>
      <c r="F833" s="16"/>
      <c r="G833" s="9"/>
      <c r="H833" s="9"/>
      <c r="I833" s="11">
        <f t="shared" si="31"/>
        <v>0</v>
      </c>
      <c r="J833" s="128">
        <f t="shared" si="33"/>
        <v>7080.119999999999</v>
      </c>
    </row>
    <row r="834" spans="1:10" ht="16.5" thickBot="1" x14ac:dyDescent="0.3">
      <c r="A834" s="323"/>
      <c r="B834" s="48"/>
      <c r="D834" s="42"/>
      <c r="E834" s="51"/>
      <c r="F834" s="17"/>
      <c r="G834" s="9"/>
      <c r="H834" s="9"/>
      <c r="I834" s="11">
        <f t="shared" si="27"/>
        <v>0</v>
      </c>
      <c r="J834" s="128">
        <f t="shared" si="26"/>
        <v>7080.119999999999</v>
      </c>
    </row>
    <row r="835" spans="1:10" ht="16.5" thickBot="1" x14ac:dyDescent="0.3">
      <c r="A835" s="323"/>
      <c r="D835" s="42"/>
      <c r="E835" s="51"/>
      <c r="F835" s="10"/>
      <c r="G835" s="9"/>
      <c r="H835" s="9"/>
      <c r="I835" s="11">
        <f t="shared" ref="I835" si="34">H835-G835</f>
        <v>0</v>
      </c>
    </row>
    <row r="836" spans="1:10" x14ac:dyDescent="0.25">
      <c r="A836" s="323"/>
      <c r="D836" s="42"/>
      <c r="E836" s="51"/>
      <c r="F836" s="428" t="s">
        <v>638</v>
      </c>
      <c r="G836" s="429"/>
      <c r="H836" s="426">
        <f>SUM(I3:I835)</f>
        <v>6525.4199999999983</v>
      </c>
      <c r="I836" s="422"/>
    </row>
    <row r="837" spans="1:10" ht="16.5" thickBot="1" x14ac:dyDescent="0.3">
      <c r="A837" s="323"/>
      <c r="D837" s="42"/>
      <c r="E837" s="51"/>
      <c r="F837" s="430"/>
      <c r="G837" s="431"/>
      <c r="H837" s="427"/>
      <c r="I837" s="424"/>
    </row>
    <row r="838" spans="1:10" x14ac:dyDescent="0.25">
      <c r="A838" s="323"/>
      <c r="D838" s="42"/>
      <c r="E838" s="51"/>
      <c r="F838" s="10"/>
      <c r="G838" s="9"/>
      <c r="H838" s="9"/>
      <c r="I838" s="9"/>
    </row>
  </sheetData>
  <sortState ref="A747:I749">
    <sortCondition ref="D747:D749"/>
  </sortState>
  <mergeCells count="3">
    <mergeCell ref="E1:H1"/>
    <mergeCell ref="F836:G837"/>
    <mergeCell ref="H836:I837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3"/>
  <sheetViews>
    <sheetView tabSelected="1" topLeftCell="A422" zoomScale="115" zoomScaleNormal="115" workbookViewId="0">
      <pane xSplit="1" topLeftCell="B1" activePane="topRight" state="frozen"/>
      <selection activeCell="A182" sqref="A182"/>
      <selection pane="topRight" activeCell="B424" sqref="B424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33" t="s">
        <v>1315</v>
      </c>
      <c r="F1" s="433"/>
      <c r="G1" s="433"/>
      <c r="H1" s="433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34" t="s">
        <v>2836</v>
      </c>
      <c r="L289" s="435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36"/>
      <c r="L290" s="437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38" t="s">
        <v>3726</v>
      </c>
      <c r="C407" s="440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39"/>
      <c r="C408" s="440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9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1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9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9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9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9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9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42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42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28" si="20">J423+I424</f>
        <v>-59.110000000043101</v>
      </c>
      <c r="K424" s="9"/>
    </row>
    <row r="425" spans="1:11" ht="47.25" x14ac:dyDescent="0.35">
      <c r="A425" s="331">
        <v>44663</v>
      </c>
      <c r="B425" s="442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21" x14ac:dyDescent="0.35">
      <c r="A426" s="331"/>
      <c r="B426" s="27"/>
      <c r="C426" s="415" t="s">
        <v>2934</v>
      </c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-59.110000000043101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-59.110000000043101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-59.110000000043101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ref="J425:J488" si="21">J428+I429</f>
        <v>-59.110000000043101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1"/>
        <v>-59.110000000043101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1"/>
        <v>-59.110000000043101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1"/>
        <v>-59.110000000043101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1"/>
        <v>-59.110000000043101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1"/>
        <v>-59.110000000043101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1"/>
        <v>-59.110000000043101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1"/>
        <v>-59.110000000043101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1"/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1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1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1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1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1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1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1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1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1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1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1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1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1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1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1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1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1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1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1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1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1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1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1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1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1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1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1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1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1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1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ref="I482:I545" si="22">H482-G482</f>
        <v>0</v>
      </c>
      <c r="J482" s="128">
        <f t="shared" si="21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2"/>
        <v>0</v>
      </c>
      <c r="J483" s="128">
        <f t="shared" si="21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2"/>
        <v>0</v>
      </c>
      <c r="J484" s="128">
        <f t="shared" si="21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2"/>
        <v>0</v>
      </c>
      <c r="J485" s="128">
        <f t="shared" si="21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2"/>
        <v>0</v>
      </c>
      <c r="J486" s="128">
        <f t="shared" si="21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2"/>
        <v>0</v>
      </c>
      <c r="J487" s="128">
        <f t="shared" si="21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2"/>
        <v>0</v>
      </c>
      <c r="J488" s="128">
        <f t="shared" si="21"/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2"/>
        <v>0</v>
      </c>
      <c r="J489" s="128">
        <f t="shared" ref="J489:J552" si="23">J488+I489</f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2"/>
        <v>0</v>
      </c>
      <c r="J490" s="128">
        <f t="shared" si="23"/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3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3"/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3"/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3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3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3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si="23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-59.110000000043101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-59.110000000043101</v>
      </c>
      <c r="K517" s="9"/>
    </row>
    <row r="518" spans="1:11" ht="15.75" x14ac:dyDescent="0.25">
      <c r="A518" s="331"/>
      <c r="B518" s="27"/>
      <c r="D518" s="166"/>
      <c r="E518" s="51"/>
      <c r="F518" s="16"/>
      <c r="G518" s="9"/>
      <c r="H518" s="9"/>
      <c r="I518" s="11">
        <f t="shared" si="22"/>
        <v>0</v>
      </c>
      <c r="J518" s="128">
        <f t="shared" si="23"/>
        <v>-59.110000000043101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-59.110000000043101</v>
      </c>
      <c r="K519" s="9"/>
    </row>
    <row r="520" spans="1:11" ht="18.75" x14ac:dyDescent="0.3">
      <c r="A520" s="331"/>
      <c r="B520" s="140"/>
      <c r="C520"/>
      <c r="D520" s="69"/>
      <c r="F520" s="16"/>
      <c r="G520" s="9"/>
      <c r="H520" s="9"/>
      <c r="I520" s="11">
        <f t="shared" si="22"/>
        <v>0</v>
      </c>
      <c r="J520" s="128">
        <f t="shared" si="23"/>
        <v>-59.110000000043101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-59.110000000043101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-59.110000000043101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-59.110000000043101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ref="I546:I580" si="24">H546-G546</f>
        <v>0</v>
      </c>
      <c r="J546" s="128">
        <f t="shared" si="23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4"/>
        <v>0</v>
      </c>
      <c r="J547" s="128">
        <f t="shared" si="23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4"/>
        <v>0</v>
      </c>
      <c r="J548" s="128">
        <f t="shared" si="23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4"/>
        <v>0</v>
      </c>
      <c r="J549" s="128">
        <f t="shared" si="23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4"/>
        <v>0</v>
      </c>
      <c r="J550" s="128">
        <f t="shared" si="23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4"/>
        <v>0</v>
      </c>
      <c r="J551" s="128">
        <f t="shared" si="23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4"/>
        <v>0</v>
      </c>
      <c r="J552" s="128">
        <f t="shared" si="23"/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4"/>
        <v>0</v>
      </c>
      <c r="J553" s="128">
        <f t="shared" ref="J553:J576" si="25">J552+I553</f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4"/>
        <v>0</v>
      </c>
      <c r="J554" s="128">
        <f t="shared" si="25"/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5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5"/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5"/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5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5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5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si="25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-59.110000000043101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-59.110000000043101</v>
      </c>
      <c r="K573" s="9"/>
    </row>
    <row r="574" spans="1:11" ht="15.75" x14ac:dyDescent="0.25">
      <c r="A574" s="331"/>
      <c r="B574" s="48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-59.110000000043101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-59.110000000043101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-59.110000000043101</v>
      </c>
    </row>
    <row r="577" spans="1:11" ht="18.75" x14ac:dyDescent="0.3">
      <c r="A577" s="331"/>
      <c r="B577" s="27"/>
      <c r="D577" s="69"/>
      <c r="E577" s="51"/>
      <c r="F577" s="16"/>
      <c r="G577" s="9"/>
      <c r="H577" s="9"/>
      <c r="I577" s="11">
        <f t="shared" si="24"/>
        <v>0</v>
      </c>
      <c r="K577" s="70" t="s">
        <v>1305</v>
      </c>
    </row>
    <row r="578" spans="1:11" x14ac:dyDescent="0.25">
      <c r="A578" s="331"/>
      <c r="B578" s="27"/>
      <c r="D578" s="69"/>
      <c r="E578" s="51"/>
      <c r="F578" s="16"/>
      <c r="G578" s="9"/>
      <c r="H578" s="9"/>
      <c r="I578" s="11">
        <f t="shared" si="24"/>
        <v>0</v>
      </c>
    </row>
    <row r="579" spans="1:11" ht="15.75" thickBot="1" x14ac:dyDescent="0.3">
      <c r="A579" s="331"/>
      <c r="B579" s="48"/>
      <c r="D579" s="69"/>
      <c r="E579" s="51"/>
      <c r="F579" s="17"/>
      <c r="G579" s="9"/>
      <c r="H579" s="9"/>
      <c r="I579" s="11">
        <f t="shared" si="24"/>
        <v>0</v>
      </c>
    </row>
    <row r="580" spans="1:11" ht="15.75" thickBot="1" x14ac:dyDescent="0.3">
      <c r="A580" s="331"/>
      <c r="D580" s="69"/>
      <c r="E580" s="51"/>
      <c r="F580" s="10"/>
      <c r="G580" s="9"/>
      <c r="H580" s="9"/>
      <c r="I580" s="11">
        <f t="shared" si="24"/>
        <v>0</v>
      </c>
    </row>
    <row r="581" spans="1:11" x14ac:dyDescent="0.25">
      <c r="A581" s="331"/>
      <c r="D581" s="69"/>
      <c r="E581" s="51"/>
      <c r="F581" s="428" t="s">
        <v>638</v>
      </c>
      <c r="G581" s="429"/>
      <c r="H581" s="426">
        <f>SUM(I3:I580)</f>
        <v>-59.110000000043101</v>
      </c>
      <c r="I581" s="422"/>
    </row>
    <row r="582" spans="1:11" ht="15.75" thickBot="1" x14ac:dyDescent="0.3">
      <c r="A582" s="331"/>
      <c r="D582" s="69"/>
      <c r="E582" s="51"/>
      <c r="F582" s="430"/>
      <c r="G582" s="431"/>
      <c r="H582" s="427"/>
      <c r="I582" s="424"/>
    </row>
    <row r="583" spans="1:11" x14ac:dyDescent="0.25">
      <c r="A583" s="331"/>
      <c r="D583" s="69"/>
      <c r="E583" s="51"/>
      <c r="F583" s="10"/>
      <c r="G583" s="9"/>
      <c r="H583" s="9"/>
      <c r="I583" s="9"/>
    </row>
  </sheetData>
  <sortState ref="A253:H254">
    <sortCondition ref="A253:A254"/>
  </sortState>
  <mergeCells count="6">
    <mergeCell ref="E1:H1"/>
    <mergeCell ref="F581:G582"/>
    <mergeCell ref="H581:I582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1" t="s">
        <v>2318</v>
      </c>
      <c r="F1" s="441"/>
      <c r="G1" s="441"/>
      <c r="H1" s="441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2022-04-20T18:34:30Z</dcterms:modified>
</cp:coreProperties>
</file>