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891" i="10" l="1"/>
  <c r="I890" i="10"/>
  <c r="I889" i="10"/>
  <c r="J887" i="10" l="1"/>
  <c r="J888" i="10"/>
  <c r="J889" i="10" s="1"/>
  <c r="J890" i="10" s="1"/>
  <c r="J891" i="10" s="1"/>
  <c r="I887" i="10"/>
  <c r="I888" i="10" l="1"/>
  <c r="I884" i="10" l="1"/>
  <c r="I882" i="10"/>
  <c r="I886" i="10" l="1"/>
  <c r="I885" i="10"/>
  <c r="I883" i="10" l="1"/>
  <c r="I881" i="10" l="1"/>
  <c r="I880" i="10"/>
  <c r="I879" i="10"/>
  <c r="I877" i="10"/>
  <c r="I878" i="10"/>
  <c r="I876" i="10" l="1"/>
  <c r="J458" i="11" l="1"/>
  <c r="J459" i="11"/>
  <c r="I458" i="11"/>
  <c r="I875" i="10" l="1"/>
  <c r="I874" i="10" l="1"/>
  <c r="I873" i="10"/>
  <c r="I872" i="10"/>
  <c r="I871" i="10" l="1"/>
  <c r="I870" i="10"/>
  <c r="I869" i="10"/>
  <c r="I868" i="10"/>
  <c r="I866" i="10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906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907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88" i="11" l="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0" i="11"/>
  <c r="I462" i="11"/>
  <c r="I461" i="11"/>
  <c r="J460" i="11" s="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61" i="11" l="1"/>
  <c r="J462" i="11" s="1"/>
  <c r="J4" i="11"/>
  <c r="J5" i="11" s="1"/>
  <c r="J6" i="11" s="1"/>
  <c r="J7" i="11" s="1"/>
  <c r="J8" i="11" s="1"/>
  <c r="J9" i="11" s="1"/>
  <c r="J10" i="11" s="1"/>
  <c r="J11" i="11" s="1"/>
  <c r="J12" i="11" s="1"/>
  <c r="H589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908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909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525" i="10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868" i="10" l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18" i="1"/>
  <c r="J19" i="1"/>
  <c r="J20" i="1"/>
  <c r="J21" i="1"/>
  <c r="J882" i="10" l="1"/>
  <c r="J6" i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J883" i="10" l="1"/>
  <c r="J884" i="10" s="1"/>
  <c r="J885" i="10" s="1"/>
  <c r="J886" i="10" s="1"/>
  <c r="J892" i="10" s="1"/>
  <c r="J893" i="10" s="1"/>
  <c r="J894" i="10" s="1"/>
  <c r="J895" i="10" s="1"/>
  <c r="J896" i="10" s="1"/>
  <c r="J897" i="10" s="1"/>
  <c r="J898" i="10" s="1"/>
  <c r="J899" i="10" s="1"/>
  <c r="J900" i="10" s="1"/>
  <c r="J901" i="10" s="1"/>
  <c r="J902" i="10" s="1"/>
  <c r="J903" i="10" s="1"/>
  <c r="J904" i="10" s="1"/>
  <c r="J905" i="10" s="1"/>
  <c r="J906" i="10" s="1"/>
  <c r="J907" i="10" s="1"/>
  <c r="I181" i="1"/>
</calcChain>
</file>

<file path=xl/sharedStrings.xml><?xml version="1.0" encoding="utf-8"?>
<sst xmlns="http://schemas.openxmlformats.org/spreadsheetml/2006/main" count="5104" uniqueCount="4046">
  <si>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</si>
  <si>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</si>
  <si>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</si>
  <si>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</si>
  <si>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</si>
  <si>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</si>
  <si>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</si>
  <si>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</si>
  <si>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</si>
  <si>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</si>
  <si>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</si>
  <si>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</si>
  <si>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</si>
  <si>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</si>
  <si>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</si>
  <si>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</si>
  <si>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</si>
  <si>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</si>
  <si>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</si>
  <si>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</si>
  <si>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</si>
  <si>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</si>
  <si>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</si>
  <si>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</si>
  <si>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</si>
  <si>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</si>
  <si>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</si>
  <si>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</si>
  <si>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</si>
  <si>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</si>
  <si>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</si>
  <si>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</si>
  <si>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</si>
  <si>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</si>
  <si>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</si>
  <si>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</si>
  <si>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</si>
  <si>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</si>
  <si>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</si>
  <si>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</si>
  <si>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</si>
  <si>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</si>
  <si>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</si>
  <si>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</si>
  <si>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</si>
  <si>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</si>
  <si>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</si>
  <si>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</si>
  <si>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</si>
  <si>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</si>
  <si>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</si>
  <si>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</si>
  <si>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</si>
  <si>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</si>
  <si>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</si>
  <si>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</si>
  <si>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</si>
  <si>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</si>
  <si>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</si>
  <si>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</si>
  <si>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</si>
  <si>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</si>
  <si>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</si>
  <si>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</si>
  <si>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</si>
  <si>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</si>
  <si>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</si>
  <si>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</si>
  <si>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</si>
  <si>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</si>
  <si>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</si>
  <si>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</si>
  <si>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</si>
  <si>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</si>
  <si>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</si>
  <si>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</si>
  <si>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</si>
  <si>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</si>
  <si>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</si>
  <si>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</si>
  <si>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</si>
  <si>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</si>
  <si>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</si>
  <si>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</si>
  <si>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</si>
  <si>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</si>
  <si>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</si>
  <si>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</si>
  <si>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</si>
  <si>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</si>
  <si>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</si>
  <si>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</si>
  <si>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</si>
  <si>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</si>
  <si>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</si>
  <si>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</si>
  <si>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</si>
  <si>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</si>
  <si>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</si>
  <si>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</si>
  <si>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</si>
  <si>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</si>
  <si>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</si>
  <si>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</si>
  <si>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</si>
  <si>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</si>
  <si>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</si>
  <si>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</si>
  <si>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</si>
  <si>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</si>
  <si>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</si>
  <si>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</si>
  <si>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</si>
  <si>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</si>
  <si>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</si>
  <si>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</si>
  <si>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</si>
  <si>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</si>
  <si>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</si>
  <si>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</si>
  <si>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</si>
  <si>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</si>
  <si>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</si>
  <si>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</si>
  <si>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</si>
  <si>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</si>
  <si>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</si>
  <si>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</si>
  <si>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</si>
  <si>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</si>
  <si>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</si>
  <si>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</si>
  <si>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</si>
  <si>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</si>
  <si>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</si>
  <si>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</si>
  <si>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</si>
  <si>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</si>
  <si>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</si>
  <si>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</si>
  <si>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</si>
  <si>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</si>
  <si>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</si>
  <si>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</si>
  <si>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</si>
  <si>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</si>
  <si>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</si>
  <si>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</si>
  <si>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</si>
  <si>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</si>
  <si>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</si>
  <si>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</si>
  <si>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</si>
  <si>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</si>
  <si>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</si>
  <si>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</si>
  <si>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</si>
  <si>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</si>
  <si>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</si>
  <si>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</si>
  <si>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</si>
  <si>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</si>
  <si>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</si>
  <si>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</si>
  <si>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</si>
  <si>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</si>
  <si>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</si>
  <si>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</si>
  <si>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</si>
  <si>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</si>
  <si>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</si>
  <si>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</si>
  <si>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</si>
  <si>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</si>
  <si>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</si>
  <si>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</si>
  <si>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</si>
  <si>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</si>
  <si>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</si>
  <si>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</si>
  <si>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</si>
  <si>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</si>
  <si>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</si>
  <si>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</si>
  <si>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</si>
  <si>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</si>
  <si>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</si>
  <si>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</si>
  <si>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</si>
  <si>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</si>
  <si>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</si>
  <si>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</si>
  <si>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</si>
  <si>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</si>
  <si>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</si>
  <si>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</si>
  <si>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</si>
  <si>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</si>
  <si>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</si>
  <si>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</si>
  <si>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</si>
  <si>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</si>
  <si>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</si>
  <si>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</si>
  <si>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</si>
  <si>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</si>
  <si>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</si>
  <si>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</si>
  <si>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</si>
  <si>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</si>
  <si>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</si>
  <si>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</si>
  <si>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</si>
  <si>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</si>
  <si>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</si>
  <si>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</si>
  <si>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</si>
  <si>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</si>
  <si>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</si>
  <si>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</si>
  <si>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</si>
  <si>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</si>
  <si>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</si>
  <si>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</si>
  <si>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</si>
  <si>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</si>
  <si>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</si>
  <si>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</si>
  <si>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</si>
  <si>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</si>
  <si>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</si>
  <si>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</si>
  <si>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</si>
  <si>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</si>
  <si>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</si>
  <si>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</si>
  <si>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</si>
  <si>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</si>
  <si>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</si>
  <si>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</si>
  <si>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</si>
  <si>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</si>
  <si>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</si>
  <si>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</si>
  <si>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</si>
  <si>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</si>
  <si>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</si>
  <si>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</si>
  <si>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</si>
  <si>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</si>
  <si>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</si>
  <si>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</si>
  <si>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</si>
  <si>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</si>
  <si>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</si>
  <si>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</si>
  <si>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</si>
  <si>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</si>
  <si>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</si>
  <si>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</si>
  <si>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</si>
  <si>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</si>
  <si>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</si>
  <si>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</si>
  <si>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</si>
  <si>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</si>
  <si>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</si>
  <si>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</si>
  <si>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</si>
  <si>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</si>
  <si>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</si>
  <si>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</si>
  <si>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</si>
  <si>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</si>
  <si>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</si>
  <si>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</si>
  <si>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</si>
  <si>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</si>
  <si>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</si>
  <si>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</si>
  <si>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</si>
  <si>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</si>
  <si>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</si>
  <si>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</si>
  <si>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</si>
  <si>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</si>
  <si>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</si>
  <si>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</si>
  <si>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</si>
  <si>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</si>
  <si>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</si>
  <si>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</si>
  <si>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</si>
  <si>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</si>
  <si>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</si>
  <si>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</si>
  <si>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</si>
  <si>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</si>
  <si>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</si>
  <si>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</si>
  <si>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</si>
  <si>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</si>
  <si>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</si>
  <si>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</si>
  <si>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</si>
  <si>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</si>
  <si>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</si>
  <si>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</si>
  <si>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</si>
  <si>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</si>
  <si>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</si>
  <si>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</si>
  <si>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</si>
  <si>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</si>
  <si>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</si>
  <si>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</si>
  <si>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</si>
  <si>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</si>
  <si>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</si>
  <si>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</si>
  <si>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</si>
  <si>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</si>
  <si>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</si>
  <si>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</si>
  <si>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</si>
  <si>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</si>
  <si>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</si>
  <si>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</si>
  <si>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</si>
  <si>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</si>
  <si>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</si>
  <si>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</si>
  <si>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</si>
  <si>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</si>
  <si>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</si>
  <si>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</si>
  <si>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</si>
  <si>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</si>
  <si>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</si>
  <si>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</si>
  <si>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</si>
  <si>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</si>
  <si>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</si>
  <si>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</si>
  <si>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</si>
  <si>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</si>
  <si>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</si>
  <si>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</si>
  <si>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</si>
  <si>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</si>
  <si>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</si>
  <si>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</si>
  <si>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</si>
  <si>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</si>
  <si>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</si>
  <si>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</si>
  <si>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</si>
  <si>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</si>
  <si>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</si>
  <si>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</si>
  <si>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</si>
  <si>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</si>
  <si>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</si>
  <si>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</si>
  <si>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</si>
  <si>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</si>
  <si>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</si>
  <si>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</si>
  <si>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</si>
  <si>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</si>
  <si>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</si>
  <si>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</si>
  <si>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</si>
  <si>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</si>
  <si>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</si>
  <si>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</si>
  <si>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</si>
  <si>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</si>
  <si>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</si>
  <si>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</si>
  <si>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</si>
  <si>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</si>
  <si>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</si>
  <si>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</si>
  <si>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</si>
  <si>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</si>
  <si>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</si>
  <si>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</si>
  <si>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</si>
  <si>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</si>
  <si>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</si>
  <si>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</si>
  <si>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</si>
  <si>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</si>
  <si>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</si>
  <si>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</si>
  <si>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</si>
  <si>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</si>
  <si>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</si>
  <si>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</si>
  <si>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</si>
  <si>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</si>
  <si>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</si>
  <si>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</si>
  <si>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</si>
  <si>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</si>
  <si>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</si>
  <si>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</si>
  <si>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</si>
  <si>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</si>
  <si>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</si>
  <si>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</si>
  <si>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</si>
  <si>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</si>
  <si>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</si>
  <si>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</si>
  <si>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</si>
  <si>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</si>
  <si>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</si>
  <si>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</si>
  <si>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</si>
  <si>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</si>
  <si>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</si>
  <si>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</si>
  <si>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</si>
  <si>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</si>
  <si>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</si>
  <si>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</si>
  <si>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</si>
  <si>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</si>
  <si>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</si>
  <si>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</si>
  <si>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</si>
  <si>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</si>
  <si>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</si>
  <si>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</si>
  <si>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</si>
  <si>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</si>
  <si>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</si>
  <si>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</si>
  <si>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</si>
  <si>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</si>
  <si>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</si>
  <si>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</si>
  <si>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</si>
  <si>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</si>
  <si>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</si>
  <si>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</si>
  <si>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</si>
  <si>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</si>
  <si>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</si>
  <si>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</si>
  <si>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</si>
  <si>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</si>
  <si>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</si>
  <si>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</si>
  <si>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</si>
  <si>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</si>
  <si>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</si>
  <si>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</si>
  <si>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</si>
  <si>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</si>
  <si>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</si>
  <si>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</si>
  <si>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</si>
  <si>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</si>
  <si>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</si>
  <si>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</si>
  <si>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</si>
  <si>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</si>
  <si>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</si>
  <si>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</si>
  <si>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</si>
  <si>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</si>
  <si>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</si>
  <si>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</si>
  <si>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</si>
  <si>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</si>
  <si>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</si>
  <si>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</si>
  <si>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</si>
  <si>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</si>
  <si>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</si>
  <si>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</si>
  <si>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</si>
  <si>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</si>
  <si>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</si>
  <si>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</si>
  <si>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</si>
  <si>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</si>
  <si>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</si>
  <si>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</si>
  <si>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</si>
  <si>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</si>
  <si>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</si>
  <si>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</si>
  <si>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</si>
  <si>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</si>
  <si>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</si>
  <si>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</si>
  <si>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</si>
  <si>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</si>
  <si>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</si>
  <si>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</si>
  <si>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</si>
  <si>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</si>
  <si>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</si>
  <si>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</si>
  <si>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</si>
  <si>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</si>
  <si>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</si>
  <si>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</si>
  <si>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</si>
  <si>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</si>
  <si>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</si>
  <si>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</si>
  <si>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</si>
  <si>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</si>
  <si>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</si>
  <si>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</si>
  <si>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</si>
  <si>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</si>
  <si>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</si>
  <si>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</si>
  <si>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</si>
  <si>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</si>
  <si>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</si>
  <si>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</si>
  <si>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</si>
  <si>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</si>
  <si>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</si>
  <si>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</si>
  <si>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</si>
  <si>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</si>
  <si>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</si>
  <si>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</si>
  <si>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</si>
  <si>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</si>
  <si>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</si>
  <si>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</si>
  <si>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</si>
  <si>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</si>
  <si>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</si>
  <si>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</si>
  <si>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</si>
  <si>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</si>
  <si>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</si>
  <si>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</si>
  <si>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</si>
  <si>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</si>
  <si>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</si>
  <si>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</si>
  <si>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</si>
  <si>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</si>
  <si>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</si>
  <si>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</si>
  <si>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</si>
  <si>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</si>
  <si>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</si>
  <si>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</si>
  <si>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</si>
  <si>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</si>
  <si>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</si>
  <si>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</si>
  <si>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</si>
  <si>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</si>
  <si>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</si>
  <si>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</si>
  <si>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</si>
  <si>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</si>
  <si>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</si>
  <si>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</si>
  <si>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</si>
  <si>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</si>
  <si>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</si>
  <si>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</si>
  <si>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</si>
  <si>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</si>
  <si>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</si>
  <si>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</si>
  <si>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</si>
  <si>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</si>
  <si>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</si>
  <si>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</si>
  <si>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</si>
  <si>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</si>
  <si>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</si>
  <si>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</si>
  <si>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</si>
  <si>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</si>
  <si>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</si>
  <si>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</si>
  <si>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</si>
  <si>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</si>
  <si>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</si>
  <si>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</si>
  <si>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</si>
  <si>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</si>
  <si>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</si>
  <si>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</si>
  <si>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</si>
  <si>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</si>
  <si>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</si>
  <si>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</si>
  <si>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</si>
  <si>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</si>
  <si>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</si>
  <si>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</si>
  <si>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</si>
  <si>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</si>
  <si>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</si>
  <si>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</si>
  <si>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</si>
  <si>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</si>
  <si>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</si>
  <si>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</si>
  <si>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</si>
  <si>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</si>
  <si>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</si>
  <si>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</si>
  <si>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</si>
  <si>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</si>
  <si>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</si>
  <si>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</si>
  <si>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</si>
  <si>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</si>
  <si>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</si>
  <si>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</si>
  <si>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</si>
  <si>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</si>
  <si>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</si>
  <si>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</si>
  <si>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</si>
  <si>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</si>
  <si>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</si>
  <si>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</si>
  <si>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</si>
  <si>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</si>
  <si>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</si>
  <si>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</si>
  <si>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</si>
  <si>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</si>
  <si>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</si>
  <si>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</si>
  <si>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</si>
  <si>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</si>
  <si>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</si>
  <si>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</si>
  <si>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</si>
  <si>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</si>
  <si>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</si>
  <si>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</si>
  <si>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</si>
  <si>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</si>
  <si>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</si>
  <si>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</si>
  <si>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</si>
  <si>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</si>
  <si>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</si>
  <si>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</si>
  <si>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</si>
  <si>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</si>
  <si>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</si>
  <si>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</si>
  <si>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</si>
  <si>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</si>
  <si>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</si>
  <si>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</si>
  <si>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</si>
  <si>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</si>
  <si>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</si>
  <si>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</si>
  <si>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</si>
  <si>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</si>
  <si>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</si>
  <si>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</si>
  <si>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</si>
  <si>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</si>
  <si>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</si>
  <si>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</si>
  <si>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</si>
  <si>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</si>
  <si>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</si>
  <si>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</si>
  <si>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</si>
  <si>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</si>
  <si>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</si>
  <si>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</si>
  <si>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</si>
  <si>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</si>
  <si>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</si>
  <si>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</si>
  <si>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</si>
  <si>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</si>
  <si>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</si>
  <si>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</si>
  <si>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</si>
  <si>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</si>
  <si>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</si>
  <si>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</si>
  <si>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</si>
  <si>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</si>
  <si>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</si>
  <si>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</si>
  <si>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</si>
  <si>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</si>
  <si>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</si>
  <si>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</si>
  <si>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</si>
  <si>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</si>
  <si>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</si>
  <si>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</si>
  <si>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</si>
  <si>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</si>
  <si>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</si>
  <si>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</si>
  <si>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</si>
  <si>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</si>
  <si>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</si>
  <si>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</si>
  <si>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</si>
  <si>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</si>
  <si>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</si>
  <si>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</si>
  <si>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</si>
  <si>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</si>
  <si>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</si>
  <si>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</si>
  <si>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</si>
  <si>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</si>
  <si>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</si>
  <si>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</si>
  <si>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</si>
  <si>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</si>
  <si>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</si>
  <si>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</si>
  <si>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</si>
  <si>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</si>
  <si>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</si>
  <si>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</si>
  <si>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</si>
  <si>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</si>
  <si>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</si>
  <si>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</si>
  <si>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</si>
  <si>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</si>
  <si>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</si>
  <si>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</si>
  <si>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</si>
  <si>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</si>
  <si>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</si>
  <si>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</si>
  <si>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</si>
  <si>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</si>
  <si>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</si>
  <si>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</si>
  <si>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</si>
  <si>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</si>
  <si>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</si>
  <si>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</si>
  <si>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</si>
  <si>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</si>
  <si>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</si>
  <si>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</si>
  <si>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</si>
  <si>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</si>
  <si>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</si>
  <si>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</si>
  <si>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</si>
  <si>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</si>
  <si>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</si>
  <si>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</si>
  <si>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</si>
  <si>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</si>
  <si>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</si>
  <si>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</si>
  <si>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</si>
  <si>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</si>
  <si>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</si>
  <si>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</si>
  <si>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</si>
  <si>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</si>
  <si>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</si>
  <si>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</si>
  <si>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</si>
  <si>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</si>
  <si>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</si>
  <si>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</si>
  <si>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</si>
  <si>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</si>
  <si>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</si>
  <si>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</si>
  <si>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</si>
  <si>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</si>
  <si>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</si>
  <si>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</si>
  <si>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</si>
  <si>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</si>
  <si>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</si>
  <si>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</si>
  <si>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</si>
  <si>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</si>
  <si>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</si>
  <si>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</si>
  <si>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</si>
  <si>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</si>
  <si>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</si>
  <si>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</si>
  <si>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</si>
  <si>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</si>
  <si>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</si>
  <si>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</si>
  <si>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</si>
  <si>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</si>
  <si>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</si>
  <si>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</si>
  <si>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</si>
  <si>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</si>
  <si>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</si>
  <si>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</si>
  <si>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</si>
  <si>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</si>
  <si>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</si>
  <si>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</si>
  <si>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</si>
  <si>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</si>
  <si>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</si>
  <si>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</si>
  <si>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</si>
  <si>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</si>
  <si>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</si>
  <si>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</si>
  <si>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</si>
  <si>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</si>
  <si>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</si>
  <si>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</si>
  <si>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</si>
  <si>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</si>
  <si>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</si>
  <si>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</si>
  <si>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</si>
  <si>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</si>
  <si>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</si>
  <si>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</si>
  <si>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</si>
  <si>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</si>
  <si>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</si>
  <si>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</si>
  <si>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</si>
  <si>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</si>
  <si>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</si>
  <si>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</si>
  <si>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</si>
  <si>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</si>
  <si>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</si>
  <si>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</si>
  <si>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</si>
  <si>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</si>
  <si>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</si>
  <si>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</si>
  <si>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</si>
  <si>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</si>
  <si>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</si>
  <si>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</si>
  <si>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</si>
  <si>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</si>
  <si>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</si>
  <si>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</si>
  <si>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</si>
  <si>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</si>
  <si>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</si>
  <si>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</si>
  <si>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</si>
  <si>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</si>
  <si>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</si>
  <si>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</si>
  <si>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</si>
  <si>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</si>
  <si>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</si>
  <si>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</si>
  <si>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</si>
  <si>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</si>
  <si>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</si>
  <si>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</si>
  <si>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</si>
  <si>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</si>
  <si>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</si>
  <si>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</si>
  <si>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</si>
  <si>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</si>
  <si>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</si>
  <si>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</si>
  <si>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</si>
  <si>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</si>
  <si>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</si>
  <si>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</si>
  <si>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</si>
  <si>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</si>
  <si>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</si>
  <si>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</si>
  <si>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</si>
  <si>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</si>
  <si>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</si>
  <si>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</si>
  <si>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</si>
  <si>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</si>
  <si>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</si>
  <si>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</si>
  <si>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</si>
  <si>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</si>
  <si>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</si>
  <si>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</si>
  <si>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</si>
  <si>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</si>
  <si>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</si>
  <si>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</si>
  <si>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</si>
  <si>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</si>
  <si>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</si>
  <si>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</si>
  <si>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</si>
  <si>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</si>
  <si>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</si>
  <si>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</si>
  <si>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</si>
  <si>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</si>
  <si>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</si>
  <si>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</si>
  <si>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</si>
  <si>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</si>
  <si>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</si>
  <si>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</si>
  <si>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</si>
  <si>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</si>
  <si>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</si>
  <si>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</si>
  <si>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</si>
  <si>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</si>
  <si>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</si>
  <si>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</si>
  <si>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</si>
  <si>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</si>
  <si>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</si>
  <si>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</si>
  <si>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</si>
  <si>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</si>
  <si>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</si>
  <si>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</si>
  <si>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</si>
  <si>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</si>
  <si>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</si>
  <si>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</si>
  <si>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</si>
  <si>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</si>
  <si>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</si>
  <si>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</si>
  <si>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</si>
  <si>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</si>
  <si>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</si>
  <si>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</si>
  <si>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</si>
  <si>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</si>
  <si>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</si>
  <si>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</si>
  <si>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</si>
  <si>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</si>
  <si>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</si>
  <si>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</si>
  <si>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</si>
  <si>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</si>
  <si>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</si>
  <si>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</si>
  <si>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</si>
  <si>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</si>
  <si>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</si>
  <si>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</si>
  <si>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</si>
  <si>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</si>
  <si>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</si>
  <si>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</si>
  <si>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</si>
  <si>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</si>
  <si>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</si>
  <si>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</si>
  <si>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</si>
  <si>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</si>
  <si>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</si>
  <si>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</si>
  <si>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</si>
  <si>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</si>
  <si>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</si>
  <si>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</si>
  <si>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</si>
  <si>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</si>
  <si>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</si>
  <si>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</si>
  <si>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</si>
  <si>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</si>
  <si>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</si>
  <si>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</si>
  <si>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</si>
  <si>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</si>
  <si>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</si>
  <si>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</si>
  <si>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</si>
  <si>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</si>
  <si>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</si>
  <si>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</si>
  <si>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</si>
  <si>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</si>
  <si>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</si>
  <si>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</si>
  <si>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</si>
  <si>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</si>
  <si>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</si>
  <si>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</si>
  <si>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</si>
  <si>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</si>
  <si>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</si>
  <si>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</si>
  <si>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</si>
  <si>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</si>
  <si>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</si>
  <si>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</si>
  <si>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</si>
  <si>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</si>
  <si>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</si>
  <si>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</si>
  <si>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</si>
  <si>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</si>
  <si>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</si>
  <si>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</si>
  <si>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</si>
  <si>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</si>
  <si>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</si>
  <si>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</si>
  <si>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</si>
  <si>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</si>
  <si>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</si>
  <si>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</si>
  <si>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</si>
  <si>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</si>
  <si>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</si>
  <si>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</si>
  <si>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</si>
  <si>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</si>
  <si>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</si>
  <si>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</si>
  <si>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</si>
  <si>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</si>
  <si>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</si>
  <si>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</si>
  <si>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</si>
  <si>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</si>
  <si>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</si>
  <si>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</si>
  <si>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</si>
  <si>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</si>
  <si>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</si>
  <si>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</si>
  <si>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</si>
  <si>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</si>
  <si>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</si>
  <si>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</si>
  <si>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</si>
  <si>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</si>
  <si>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</si>
  <si>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</si>
  <si>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</si>
  <si>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</si>
  <si>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</si>
  <si>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</si>
  <si>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</si>
  <si>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</si>
  <si>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</si>
  <si>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</si>
  <si>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</si>
  <si>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</si>
  <si>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</si>
  <si>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</si>
  <si>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</si>
  <si>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</si>
  <si>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</si>
  <si>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</si>
  <si>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</si>
  <si>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</si>
  <si>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</si>
  <si>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</si>
  <si>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</si>
  <si>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</si>
  <si>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</si>
  <si>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</si>
  <si>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</si>
  <si>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</si>
  <si>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</si>
  <si>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</si>
  <si>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</si>
  <si>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</si>
  <si>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</si>
  <si>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</si>
  <si>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</si>
  <si>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</si>
  <si>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</si>
  <si>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</si>
  <si>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</si>
  <si>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</si>
  <si>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</si>
  <si>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</si>
  <si>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</si>
  <si>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</si>
  <si>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</si>
  <si>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</si>
  <si>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</si>
  <si>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</si>
  <si>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</si>
  <si>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</si>
  <si>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</si>
  <si>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</si>
  <si>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</si>
  <si>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</si>
  <si>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</si>
  <si>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</si>
  <si>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</si>
  <si>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</si>
  <si>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</si>
  <si>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</si>
  <si>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</si>
  <si>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</si>
  <si>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</si>
  <si>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</si>
  <si>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</si>
  <si>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</si>
  <si>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</si>
  <si>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</si>
  <si>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</si>
  <si>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</si>
  <si>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</si>
  <si>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</si>
  <si>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</si>
  <si>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</si>
  <si>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</si>
  <si>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</si>
  <si>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</si>
  <si>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</si>
  <si>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</si>
  <si>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</si>
  <si>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</si>
  <si>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</si>
  <si>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</si>
  <si>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</si>
  <si>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</si>
  <si>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</si>
  <si>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</si>
  <si>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</si>
  <si>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</si>
  <si>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</si>
  <si>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</si>
  <si>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</si>
  <si>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</si>
  <si>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</si>
  <si>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</si>
  <si>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</si>
  <si>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</si>
  <si>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</si>
  <si>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</si>
  <si>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</si>
  <si>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</si>
  <si>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</si>
  <si>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</si>
  <si>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</si>
  <si>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</si>
  <si>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</si>
  <si>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</si>
  <si>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</si>
  <si>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</si>
  <si>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</si>
  <si>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</si>
  <si>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</si>
  <si>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</si>
  <si>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</si>
  <si>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</si>
  <si>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</si>
  <si>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</si>
  <si>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</si>
  <si>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</si>
  <si>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</si>
  <si>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</si>
  <si>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</si>
  <si>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</si>
  <si>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</si>
  <si>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</si>
  <si>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</si>
  <si>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</si>
  <si>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</si>
  <si>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</si>
  <si>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</si>
  <si>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</si>
  <si>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</si>
  <si>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</si>
  <si>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</si>
  <si>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</si>
  <si>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</si>
  <si>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</si>
  <si>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</si>
  <si>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</si>
  <si>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</si>
  <si>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</si>
  <si>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</si>
  <si>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</si>
  <si>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</si>
  <si>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</si>
  <si>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</si>
  <si>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</si>
  <si>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</si>
  <si>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</si>
  <si>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</si>
  <si>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</si>
  <si>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</si>
  <si>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</si>
  <si>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</si>
  <si>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</si>
  <si>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</si>
  <si>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</si>
  <si>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</si>
  <si>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</si>
  <si>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</si>
  <si>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</si>
  <si>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</si>
  <si>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</si>
  <si>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</si>
  <si>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</si>
  <si>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</si>
  <si>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</si>
  <si>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</si>
  <si>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</si>
  <si>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</si>
  <si>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</si>
  <si>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</si>
  <si>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</si>
  <si>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</si>
  <si>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</si>
  <si>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</si>
  <si>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</si>
  <si>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</si>
  <si>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</si>
  <si>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</si>
  <si>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</si>
  <si>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</si>
  <si>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</si>
  <si>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</si>
  <si>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</si>
  <si>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</si>
  <si>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</si>
  <si>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</si>
  <si>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</si>
  <si>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</si>
  <si>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</si>
  <si>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</si>
  <si>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</si>
  <si>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</si>
  <si>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</si>
  <si>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</si>
  <si>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</si>
  <si>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</si>
  <si>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</si>
  <si>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</si>
  <si>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</si>
  <si>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</si>
  <si>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</si>
  <si>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</si>
  <si>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</si>
  <si>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</si>
  <si>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</si>
  <si>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</si>
  <si>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</si>
  <si>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</si>
  <si>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</si>
  <si>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</si>
  <si>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</si>
  <si>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</si>
  <si>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</si>
  <si>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</si>
  <si>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</si>
  <si>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</si>
  <si>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</si>
  <si>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</si>
  <si>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</si>
  <si>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</si>
  <si>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</si>
  <si>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</si>
  <si>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</si>
  <si>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</si>
  <si>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</si>
  <si>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</si>
  <si>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</si>
  <si>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</si>
  <si>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</si>
  <si>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</si>
  <si>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</si>
  <si>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</si>
  <si>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</si>
  <si>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</si>
  <si>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</si>
  <si>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</si>
  <si>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</si>
  <si>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</si>
  <si>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</si>
  <si>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</si>
  <si>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</si>
  <si>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</si>
  <si>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</si>
  <si>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</si>
  <si>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</si>
  <si>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</si>
  <si>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</si>
  <si>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</si>
  <si>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</si>
  <si>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</si>
  <si>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</si>
  <si>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</si>
  <si>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</si>
  <si>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</si>
  <si>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</si>
  <si>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</si>
  <si>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</si>
  <si>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</si>
  <si>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</si>
  <si>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</si>
  <si>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</si>
  <si>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</si>
  <si>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</si>
  <si>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</si>
  <si>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</si>
  <si>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</si>
  <si>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</si>
  <si>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</si>
  <si>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</si>
  <si>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</si>
  <si>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</si>
  <si>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</si>
  <si>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</si>
  <si>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</si>
  <si>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</si>
  <si>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</si>
  <si>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</si>
  <si>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</si>
  <si>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</si>
  <si>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</si>
  <si>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</si>
  <si>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</si>
  <si>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</si>
  <si>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</si>
  <si>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</si>
  <si>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</si>
  <si>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</si>
  <si>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</si>
  <si>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</si>
  <si>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</si>
  <si>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</si>
  <si>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</si>
  <si>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</si>
  <si>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</si>
  <si>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</si>
  <si>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</si>
  <si>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</si>
  <si>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</si>
  <si>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</si>
  <si>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</si>
  <si>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</si>
  <si>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</si>
  <si>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</si>
  <si>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</si>
  <si>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</si>
  <si>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</si>
  <si>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</si>
  <si>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</si>
  <si>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</si>
  <si>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</si>
  <si>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</si>
  <si>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</si>
  <si>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</si>
  <si>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</si>
  <si>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</si>
  <si>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</si>
  <si>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</si>
  <si>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</si>
  <si>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</si>
  <si>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</si>
  <si>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</si>
  <si>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</si>
  <si>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</si>
  <si>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</si>
  <si>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</si>
  <si>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</si>
  <si>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</si>
  <si>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</si>
  <si>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</si>
  <si>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</si>
  <si>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</si>
  <si>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</si>
  <si>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</si>
  <si>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</si>
  <si>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</si>
  <si>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</si>
  <si>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</si>
  <si>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</si>
  <si>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</si>
  <si>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</si>
  <si>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</si>
  <si>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</si>
  <si>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</si>
  <si>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</si>
  <si>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</si>
  <si>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</si>
  <si>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</si>
  <si>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</si>
  <si>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</si>
  <si>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</si>
  <si>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</si>
  <si>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</si>
  <si>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</si>
  <si>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</si>
  <si>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</si>
  <si>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</si>
  <si>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</si>
  <si>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</si>
  <si>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</si>
  <si>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</si>
  <si>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</si>
  <si>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</si>
  <si>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</si>
  <si>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</si>
  <si>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</si>
  <si>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</si>
  <si>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</si>
  <si>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</si>
  <si>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</si>
  <si>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</si>
  <si>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</si>
  <si>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</si>
  <si>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</si>
  <si>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</si>
  <si>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</si>
  <si>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</si>
  <si>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</si>
  <si>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</si>
  <si>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</si>
  <si>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</si>
  <si>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</si>
  <si>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</si>
  <si>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</si>
  <si>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</si>
  <si>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</si>
  <si>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</si>
  <si>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</si>
  <si>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</si>
  <si>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</si>
  <si>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</si>
  <si>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</si>
  <si>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</si>
  <si>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</si>
  <si>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</si>
  <si>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</si>
  <si>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</si>
  <si>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</si>
  <si>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</si>
  <si>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</si>
  <si>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</si>
  <si>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</si>
  <si>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</si>
  <si>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</si>
  <si>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</si>
  <si>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</si>
  <si>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</si>
  <si>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</si>
  <si>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</si>
  <si>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</si>
  <si>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</si>
  <si>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</si>
  <si>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</si>
  <si>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</si>
  <si>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</si>
  <si>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</si>
  <si>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</si>
  <si>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</si>
  <si>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</si>
  <si>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</si>
  <si>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</si>
  <si>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</si>
  <si>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</si>
  <si>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</si>
  <si>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</si>
  <si>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</si>
  <si>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</si>
  <si>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</si>
  <si>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</si>
  <si>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</si>
  <si>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</si>
  <si>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</si>
  <si>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</si>
  <si>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</si>
  <si>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</si>
  <si>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</si>
  <si>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</si>
  <si>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</si>
  <si>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</si>
  <si>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</si>
  <si>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</si>
  <si>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</si>
  <si>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</si>
  <si>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</si>
  <si>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</si>
  <si>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</si>
  <si>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</si>
  <si>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</si>
  <si>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</si>
  <si>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</si>
  <si>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</si>
  <si>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</si>
  <si>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</si>
  <si>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</si>
  <si>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</si>
  <si>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</si>
  <si>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</si>
  <si>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</si>
  <si>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</si>
  <si>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</si>
  <si>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</si>
  <si>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</si>
  <si>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</si>
  <si>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</si>
  <si>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</si>
  <si>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</si>
  <si>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</si>
  <si>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</si>
  <si>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</si>
  <si>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</si>
  <si>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</si>
  <si>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</si>
  <si>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</si>
  <si>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</si>
  <si>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</si>
  <si>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</si>
  <si>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</si>
  <si>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</si>
  <si>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</si>
  <si>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</si>
  <si>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</si>
  <si>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</si>
  <si>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</si>
  <si>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</si>
  <si>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</si>
  <si>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</si>
  <si>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</si>
  <si>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</si>
  <si>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</si>
  <si>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</si>
  <si>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</si>
  <si>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</si>
  <si>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</si>
  <si>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</si>
  <si>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</si>
  <si>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</si>
  <si>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</si>
  <si>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</si>
  <si>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</si>
  <si>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</si>
  <si>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</si>
  <si>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</si>
  <si>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</si>
  <si>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</si>
  <si>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</si>
  <si>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</si>
  <si>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</si>
  <si>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</si>
  <si>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</si>
  <si>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</si>
  <si>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</si>
  <si>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</si>
  <si>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</si>
  <si>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</si>
  <si>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</si>
  <si>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</si>
  <si>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</si>
  <si>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</si>
  <si>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</si>
  <si>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</si>
  <si>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</si>
  <si>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</si>
  <si>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</si>
  <si>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</si>
  <si>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</si>
  <si>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</si>
  <si>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</si>
  <si>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</si>
  <si>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</si>
  <si>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</si>
  <si>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</si>
  <si>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</si>
  <si>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</si>
  <si>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</si>
  <si>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</si>
  <si>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</si>
  <si>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</si>
  <si>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</si>
  <si>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</si>
  <si>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</si>
  <si>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</si>
  <si>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</si>
  <si>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</si>
  <si>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</si>
  <si>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</si>
  <si>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</si>
  <si>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</si>
  <si>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</si>
  <si>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</si>
  <si>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</si>
  <si>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</si>
  <si>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</si>
  <si>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</si>
  <si>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</si>
  <si>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</si>
  <si>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</si>
  <si>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</si>
  <si>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</si>
  <si>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</si>
  <si>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</si>
  <si>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</si>
  <si>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</si>
  <si>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</si>
  <si>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</si>
  <si>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</si>
  <si>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</si>
  <si>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</si>
  <si>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</si>
  <si>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</si>
  <si>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</si>
  <si>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</si>
  <si>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</si>
  <si>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</si>
  <si>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</si>
  <si>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</si>
  <si>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</si>
  <si>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</si>
  <si>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</si>
  <si>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</si>
  <si>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</si>
  <si>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</si>
  <si>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</si>
  <si>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</si>
  <si>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</si>
  <si>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</si>
  <si>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</si>
  <si>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</si>
  <si>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</si>
  <si>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</si>
  <si>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</si>
  <si>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</si>
  <si>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</si>
  <si>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</si>
  <si>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</si>
  <si>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</si>
  <si>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</si>
  <si>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</si>
  <si>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</si>
  <si>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</si>
  <si>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</si>
  <si>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</si>
  <si>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</si>
  <si>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</si>
  <si>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</si>
  <si>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</si>
  <si>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</si>
  <si>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</si>
  <si>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</si>
  <si>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</si>
  <si>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</si>
  <si>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</si>
  <si>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</si>
  <si>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</si>
  <si>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</si>
  <si>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</si>
  <si>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</si>
  <si>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</si>
  <si>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</si>
  <si>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</si>
  <si>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</si>
  <si>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</si>
  <si>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</si>
  <si>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</si>
  <si>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</si>
  <si>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</si>
  <si>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</si>
  <si>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</si>
  <si>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</si>
  <si>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</si>
  <si>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</si>
  <si>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</si>
  <si>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</si>
  <si>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</si>
  <si>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</si>
  <si>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</si>
  <si>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</si>
  <si>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</si>
  <si>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</si>
  <si>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</si>
  <si>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</si>
  <si>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</si>
  <si>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</si>
  <si>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</si>
  <si>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</si>
  <si>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</si>
  <si>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</si>
  <si>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</si>
  <si>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</si>
  <si>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</si>
  <si>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</si>
  <si>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</si>
  <si>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</si>
  <si>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</si>
  <si>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</si>
  <si>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</si>
  <si>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</si>
  <si>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</si>
  <si>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</si>
  <si>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</si>
  <si>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</si>
  <si>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</si>
  <si>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</si>
  <si>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</si>
  <si>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</si>
  <si>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</si>
  <si>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</si>
  <si>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</si>
  <si>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</si>
  <si>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</si>
  <si>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</si>
  <si>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</si>
  <si>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</si>
  <si>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</si>
  <si>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</si>
  <si>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</si>
  <si>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</si>
  <si>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</si>
  <si>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</si>
  <si>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</si>
  <si>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</si>
  <si>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</si>
  <si>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</si>
  <si>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</si>
  <si>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</si>
  <si>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</si>
  <si>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</si>
  <si>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</si>
  <si>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</si>
  <si>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</si>
  <si>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</si>
  <si>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</si>
  <si>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</si>
  <si>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</si>
  <si>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</si>
  <si>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</si>
  <si>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</si>
  <si>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</si>
  <si>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</si>
  <si>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</si>
  <si>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</si>
  <si>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</si>
  <si>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</si>
  <si>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</si>
  <si>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</si>
  <si>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</si>
  <si>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</si>
  <si>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</si>
  <si>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</si>
  <si>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</si>
  <si>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</si>
  <si>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</si>
  <si>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</si>
  <si>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</si>
  <si>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</si>
  <si>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</si>
  <si>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</si>
  <si>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</si>
  <si>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</si>
  <si>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</si>
  <si>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</si>
  <si>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</si>
  <si>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</si>
  <si>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</si>
  <si>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</si>
  <si>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</si>
  <si>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</si>
  <si>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</si>
  <si>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</si>
  <si>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</si>
  <si>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</si>
  <si>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</si>
  <si>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</si>
  <si>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</si>
  <si>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</si>
  <si>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</si>
  <si>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</si>
  <si>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</si>
  <si>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</si>
  <si>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</si>
  <si>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</si>
  <si>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</si>
  <si>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</si>
  <si>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</si>
  <si>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</si>
  <si>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</si>
  <si>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</si>
  <si>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</si>
  <si>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</si>
  <si>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</si>
  <si>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</si>
  <si>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</si>
  <si>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</si>
  <si>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</si>
  <si>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</si>
  <si>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</si>
  <si>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</si>
  <si>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</si>
  <si>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</si>
  <si>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</si>
  <si>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</si>
  <si>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</si>
  <si>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</si>
  <si>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</si>
  <si>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</si>
  <si>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</si>
  <si>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</si>
  <si>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</si>
  <si>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</si>
  <si>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</si>
  <si>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</si>
  <si>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</si>
  <si>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</si>
  <si>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</si>
  <si>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</si>
  <si>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</si>
  <si>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</si>
  <si>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</si>
  <si>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</si>
  <si>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</si>
  <si>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</si>
  <si>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</si>
  <si>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</si>
  <si>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</si>
  <si>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</si>
  <si>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</si>
  <si>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</si>
  <si>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</si>
  <si>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</si>
  <si>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</si>
  <si>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</si>
  <si>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</si>
  <si>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</si>
  <si>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</si>
  <si>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</si>
  <si>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</si>
  <si>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</si>
  <si>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</si>
  <si>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</si>
  <si>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</si>
  <si>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</si>
  <si>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</si>
  <si>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</si>
  <si>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</si>
  <si>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</si>
  <si>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</si>
  <si>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</si>
  <si>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</si>
  <si>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</si>
  <si>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</si>
  <si>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</si>
  <si>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</si>
  <si>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</si>
  <si>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</si>
  <si>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</si>
  <si>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</si>
  <si>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</si>
  <si>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</si>
  <si>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</si>
  <si>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</si>
  <si>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</si>
  <si>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</si>
  <si>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</si>
  <si>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</si>
  <si>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</si>
  <si>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</si>
  <si>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</si>
  <si>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</si>
  <si>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</si>
  <si>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</si>
  <si>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</si>
  <si>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</si>
  <si>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</si>
  <si>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</si>
  <si>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</si>
  <si>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</si>
  <si>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</si>
  <si>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</si>
  <si>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</si>
  <si>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</si>
  <si>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</si>
  <si>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</si>
  <si>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</si>
  <si>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</si>
  <si>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</si>
  <si>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</si>
  <si>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</si>
  <si>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</si>
  <si>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</si>
  <si>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</si>
  <si>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</si>
  <si>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</si>
  <si>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</si>
  <si>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</si>
  <si>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</si>
  <si>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</si>
  <si>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</si>
  <si>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</si>
  <si>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</si>
  <si>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</si>
  <si>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</si>
  <si>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</si>
  <si>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</si>
  <si>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</si>
  <si>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</si>
  <si>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</si>
  <si>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</si>
  <si>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</si>
  <si>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</si>
  <si>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</si>
  <si>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</si>
  <si>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</si>
  <si>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</si>
  <si>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</si>
  <si>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</si>
  <si>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</si>
  <si>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</si>
  <si>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</si>
  <si>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</si>
  <si>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</si>
  <si>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</si>
  <si>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</si>
  <si>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</si>
  <si>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</si>
  <si>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</si>
  <si>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</si>
  <si>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</si>
  <si>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</si>
  <si>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</si>
  <si>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</si>
  <si>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</si>
  <si>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</si>
  <si>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</si>
  <si>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</si>
  <si>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</si>
  <si>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</si>
  <si>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</si>
  <si>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</si>
  <si>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</si>
  <si>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</si>
  <si>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</si>
  <si>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</si>
  <si>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</si>
  <si>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</si>
  <si>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</si>
  <si>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</si>
  <si>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</si>
  <si>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</si>
  <si>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</si>
  <si>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</si>
  <si>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</si>
  <si>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</si>
  <si>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</si>
  <si>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</si>
  <si>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</si>
  <si>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</si>
  <si>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</si>
  <si>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</si>
  <si>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</si>
  <si>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</si>
  <si>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</si>
  <si>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</si>
  <si>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</si>
  <si>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</si>
  <si>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</si>
  <si>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</si>
  <si>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</si>
  <si>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</si>
  <si>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</si>
  <si>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</si>
  <si>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</si>
  <si>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</si>
  <si>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</si>
  <si>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</si>
  <si>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</si>
  <si>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</si>
  <si>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</si>
  <si>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</si>
  <si>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</si>
  <si>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</si>
  <si>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</si>
  <si>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</si>
  <si>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</si>
  <si>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</si>
  <si>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</si>
  <si>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</si>
  <si>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</si>
  <si>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</si>
  <si>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</si>
  <si>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</si>
  <si>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</si>
  <si>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</si>
  <si>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</si>
  <si>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</si>
  <si>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</si>
  <si>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</si>
  <si>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</si>
  <si>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</si>
  <si>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</si>
  <si>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</si>
  <si>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</si>
  <si>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</si>
  <si>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</si>
  <si>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</si>
  <si>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</si>
  <si>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</si>
  <si>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</si>
  <si>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</si>
  <si>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</si>
  <si>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</si>
  <si>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</si>
  <si>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</si>
  <si>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</si>
  <si>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</si>
  <si>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</si>
  <si>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</si>
  <si>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</si>
  <si>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</si>
  <si>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</si>
  <si>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</si>
  <si>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</si>
  <si>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</si>
  <si>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</si>
  <si>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</si>
  <si>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</si>
  <si>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</si>
  <si>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</si>
  <si>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</si>
  <si>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</si>
  <si>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</si>
  <si>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</si>
  <si>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</si>
  <si>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</si>
  <si>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</si>
  <si>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</si>
  <si>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</si>
  <si>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</si>
  <si>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</si>
  <si>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</si>
  <si>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</si>
  <si>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</si>
  <si>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</si>
  <si>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</si>
  <si>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</si>
  <si>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</si>
  <si>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</si>
  <si>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</si>
  <si>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</si>
  <si>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</si>
  <si>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</si>
  <si>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</si>
  <si>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</si>
  <si>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</si>
  <si>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</si>
  <si>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</si>
  <si>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</si>
  <si>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</si>
  <si>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</si>
  <si>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</si>
  <si>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</si>
  <si>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</si>
  <si>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</si>
  <si>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</si>
  <si>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</si>
  <si>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</si>
  <si>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</si>
  <si>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</si>
  <si>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</si>
  <si>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</si>
  <si>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</si>
  <si>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</si>
  <si>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</si>
  <si>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</si>
  <si>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</si>
  <si>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</si>
  <si>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</si>
  <si>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</si>
  <si>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</si>
  <si>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</si>
  <si>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</si>
  <si>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</si>
  <si>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</si>
  <si>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</si>
  <si>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</si>
  <si>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</si>
  <si>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</si>
  <si>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</si>
  <si>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</si>
  <si>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</si>
  <si>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</si>
  <si>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</si>
  <si>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</si>
  <si>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</si>
  <si>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</si>
  <si>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</si>
  <si>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</si>
  <si>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</si>
  <si>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</si>
  <si>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</si>
  <si>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</si>
  <si>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</si>
  <si>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</si>
  <si>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</si>
  <si>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</si>
  <si>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</si>
  <si>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</si>
  <si>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</si>
  <si>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</si>
  <si>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</si>
  <si>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</si>
  <si>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</si>
  <si>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</si>
  <si>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</si>
  <si>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</si>
  <si>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</si>
  <si>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</si>
  <si>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</si>
  <si>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</si>
  <si>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</si>
  <si>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</si>
  <si>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</si>
  <si>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</si>
  <si>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</si>
  <si>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</si>
  <si>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</si>
  <si>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</si>
  <si>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</si>
  <si>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</si>
  <si>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</si>
  <si>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</si>
  <si>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</si>
  <si>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</si>
  <si>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</si>
  <si>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</si>
  <si>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</si>
  <si>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</si>
  <si>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</si>
  <si>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</si>
  <si>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</si>
  <si>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</si>
  <si>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</si>
  <si>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</si>
  <si>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</si>
  <si>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</si>
  <si>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</si>
  <si>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</si>
  <si>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</si>
  <si>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</si>
  <si>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</si>
  <si>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</si>
  <si>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</si>
  <si>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</si>
  <si>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</si>
  <si>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</si>
  <si>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</si>
  <si>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</si>
  <si>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</si>
  <si>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</si>
  <si>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</si>
  <si>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</si>
  <si>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</si>
  <si>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</si>
  <si>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</si>
  <si>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</si>
  <si>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</si>
  <si>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</si>
  <si>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</si>
  <si>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</si>
  <si>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</si>
  <si>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</si>
  <si>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</si>
  <si>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</si>
  <si>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</si>
  <si>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</si>
  <si>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</si>
  <si>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</si>
  <si>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</si>
  <si>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</si>
  <si>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</si>
  <si>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</si>
  <si>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</si>
  <si>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</si>
  <si>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</si>
  <si>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</si>
  <si>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</si>
  <si>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</si>
  <si>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</si>
  <si>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</si>
  <si>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</si>
  <si>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</si>
  <si>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</si>
  <si>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</si>
  <si>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</si>
  <si>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</si>
  <si>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</si>
  <si>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</si>
  <si>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</si>
  <si>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</si>
  <si>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</si>
  <si>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</si>
  <si>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</si>
  <si>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</si>
  <si>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</si>
  <si>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</si>
  <si>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</si>
  <si>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</si>
  <si>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</si>
  <si>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</si>
  <si>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</si>
  <si>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</si>
  <si>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</si>
  <si>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</si>
  <si>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</si>
  <si>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</si>
  <si>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</si>
  <si>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</si>
  <si>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</si>
  <si>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</si>
  <si>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</si>
  <si>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</si>
  <si>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</si>
  <si>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</si>
  <si>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</si>
  <si>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</si>
  <si>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</si>
  <si>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</si>
  <si>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</si>
  <si>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</si>
  <si>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</si>
  <si>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</si>
  <si>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</si>
  <si>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</si>
  <si>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</si>
  <si>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</si>
  <si>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</si>
  <si>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</si>
  <si>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</si>
  <si>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</si>
  <si>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</si>
  <si>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</si>
  <si>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</si>
  <si>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</si>
  <si>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</si>
  <si>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</si>
  <si>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</si>
  <si>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</si>
  <si>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</si>
  <si>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</si>
  <si>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</si>
  <si>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</si>
  <si>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</si>
  <si>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</si>
  <si>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</si>
  <si>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</si>
  <si>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</si>
  <si>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</si>
  <si>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</si>
  <si>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</si>
  <si>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</si>
  <si>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</si>
  <si>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</si>
  <si>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</si>
  <si>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</si>
  <si>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</si>
  <si>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</si>
  <si>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</si>
  <si>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</si>
  <si>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</si>
  <si>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</si>
  <si>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</si>
  <si>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</si>
  <si>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</si>
  <si>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</si>
  <si>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</si>
  <si>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</si>
  <si>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</si>
  <si>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</si>
  <si>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</si>
  <si>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</si>
  <si>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</si>
  <si>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</si>
  <si>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</si>
  <si>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</si>
  <si>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</si>
  <si>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</si>
  <si>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</si>
  <si>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</si>
  <si>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</si>
  <si>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</si>
  <si>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</si>
  <si>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</si>
  <si>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</si>
  <si>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</si>
  <si>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</si>
  <si>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</si>
  <si>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</si>
  <si>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</si>
  <si>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</si>
  <si>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</si>
  <si>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</si>
  <si>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</si>
  <si>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</si>
  <si>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</si>
  <si>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</si>
  <si>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</si>
  <si>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</si>
  <si>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</si>
  <si>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</si>
  <si>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</si>
  <si>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</si>
  <si>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</si>
  <si>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</si>
  <si>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</si>
  <si>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</si>
  <si>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</si>
  <si>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</si>
  <si>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</si>
  <si>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</si>
  <si>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</si>
  <si>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</si>
  <si>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</si>
  <si>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</si>
  <si>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</si>
  <si>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</si>
  <si>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</si>
  <si>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</si>
  <si>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</si>
  <si>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</si>
  <si>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</si>
  <si>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</si>
  <si>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</si>
  <si>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</si>
  <si>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</si>
  <si>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</si>
  <si>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</si>
  <si>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</si>
  <si>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</si>
  <si>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</si>
  <si>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</si>
  <si>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</si>
  <si>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</si>
  <si>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</si>
  <si>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</si>
  <si>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</si>
  <si>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</si>
  <si>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</si>
  <si>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</si>
  <si>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</si>
  <si>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</si>
  <si>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</si>
  <si>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</si>
  <si>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</si>
  <si>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</si>
  <si>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</si>
  <si>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</si>
  <si>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</si>
  <si>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</si>
  <si>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</si>
  <si>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</si>
  <si>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</si>
  <si>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</si>
  <si>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</si>
  <si>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</si>
  <si>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</si>
  <si>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</si>
  <si>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</si>
  <si>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</si>
  <si>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</si>
  <si>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</si>
  <si>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</si>
  <si>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</si>
  <si>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</si>
  <si>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</si>
  <si>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</si>
  <si>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</si>
  <si>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</si>
  <si>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</si>
  <si>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</si>
  <si>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</si>
  <si>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</si>
  <si>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</si>
  <si>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</si>
  <si>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</si>
  <si>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</si>
  <si>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</si>
  <si>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</si>
  <si>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</si>
  <si>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</si>
  <si>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</si>
  <si>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</si>
  <si>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</si>
  <si>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</si>
  <si>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</si>
  <si>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</si>
  <si>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</si>
  <si>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</si>
  <si>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</si>
  <si>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</si>
  <si>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</si>
  <si>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</si>
  <si>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</si>
  <si>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</si>
  <si>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</si>
  <si>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</si>
  <si>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</si>
  <si>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</si>
  <si>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</si>
  <si>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</si>
  <si>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</si>
  <si>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</si>
  <si>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</si>
  <si>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</si>
  <si>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</si>
  <si>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</si>
  <si>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</si>
  <si>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</si>
  <si>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</si>
  <si>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</si>
  <si>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</si>
  <si>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</si>
  <si>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</si>
  <si>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</si>
  <si>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</si>
  <si>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</si>
  <si>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</si>
  <si>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</si>
  <si>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</si>
  <si>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</si>
  <si>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</si>
  <si>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</si>
  <si>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</si>
  <si>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</si>
  <si>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</si>
  <si>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</si>
  <si>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</si>
  <si>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</si>
  <si>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</si>
  <si>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</si>
  <si>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</si>
  <si>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</si>
  <si>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</si>
  <si>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</si>
  <si>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</si>
  <si>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</si>
  <si>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</si>
  <si>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</si>
  <si>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</si>
  <si>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</si>
  <si>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</si>
  <si>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</si>
  <si>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</si>
  <si>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</si>
  <si>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</si>
  <si>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</si>
  <si>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</si>
  <si>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</si>
  <si>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</si>
  <si>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</si>
  <si>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</si>
  <si>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</si>
  <si>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</si>
  <si>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</si>
  <si>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</si>
  <si>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</si>
  <si>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</si>
  <si>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</si>
  <si>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</si>
  <si>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</si>
  <si>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</si>
  <si>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</si>
  <si>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</si>
  <si>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</si>
  <si>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</si>
  <si>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</si>
  <si>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</si>
  <si>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</si>
  <si>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</si>
  <si>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</si>
  <si>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</si>
  <si>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</si>
  <si>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</si>
  <si>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</si>
  <si>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</si>
  <si>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</si>
  <si>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</si>
  <si>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</si>
  <si>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</si>
  <si>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</si>
  <si>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</si>
  <si>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</si>
  <si>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</si>
  <si>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</si>
  <si>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</si>
  <si>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</si>
  <si>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</si>
  <si>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</si>
  <si>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</si>
  <si>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</si>
  <si>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</si>
  <si>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</si>
  <si>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</si>
  <si>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</si>
  <si>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</si>
  <si>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</si>
  <si>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</si>
  <si>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</si>
  <si>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</si>
  <si>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</si>
  <si>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</si>
  <si>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</si>
  <si>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</si>
  <si>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</si>
  <si>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</si>
  <si>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</si>
  <si>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</si>
  <si>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</si>
  <si>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</si>
  <si>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</si>
  <si>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</si>
  <si>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</si>
  <si>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</si>
  <si>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</si>
  <si>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</si>
  <si>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</si>
  <si>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</si>
  <si>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</si>
  <si>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</si>
  <si>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</si>
  <si>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</si>
  <si>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</si>
  <si>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</si>
  <si>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</si>
  <si>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</si>
  <si>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</si>
  <si>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</si>
  <si>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</si>
  <si>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</si>
  <si>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</si>
  <si>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</si>
  <si>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</si>
  <si>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</si>
  <si>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</si>
  <si>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</si>
  <si>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</si>
  <si>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</si>
  <si>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</si>
  <si>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</si>
  <si>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</si>
  <si>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</si>
  <si>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</si>
  <si>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</si>
  <si>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</si>
  <si>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</si>
  <si>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</si>
  <si>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</si>
  <si>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</si>
  <si>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</si>
  <si>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</si>
  <si>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</si>
  <si>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</si>
  <si>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</si>
  <si>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</si>
  <si>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</si>
  <si>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</si>
  <si>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</si>
  <si>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</si>
  <si>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</si>
  <si>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</si>
  <si>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</si>
  <si>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</si>
  <si>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</si>
  <si>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</si>
  <si>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</si>
  <si>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</si>
  <si>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</si>
  <si>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</si>
  <si>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</si>
  <si>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</si>
  <si>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</si>
  <si>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</si>
  <si>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</si>
  <si>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</si>
  <si>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</si>
  <si>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</si>
  <si>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</si>
  <si>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</si>
  <si>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</si>
  <si>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</si>
  <si>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</si>
  <si>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</si>
  <si>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</si>
  <si>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</si>
  <si>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</si>
  <si>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</si>
  <si>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</si>
  <si>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</si>
  <si>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</si>
  <si>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</si>
  <si>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</si>
  <si>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</si>
  <si>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</si>
  <si>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</si>
  <si>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</si>
  <si>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</si>
  <si>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</si>
  <si>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</si>
  <si>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</si>
  <si>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</si>
  <si>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</si>
  <si>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</si>
  <si>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</si>
  <si>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</si>
  <si>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</si>
  <si>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</si>
  <si>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</si>
  <si>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</si>
  <si>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</si>
  <si>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</si>
  <si>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</si>
  <si>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</si>
  <si>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</si>
  <si>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</si>
  <si>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</si>
  <si>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</si>
  <si>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</si>
  <si>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</si>
  <si>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</si>
  <si>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</si>
  <si>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</si>
  <si>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</si>
  <si>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</si>
  <si>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</si>
  <si>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</si>
  <si>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</si>
  <si>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</si>
  <si>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</si>
  <si>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</si>
  <si>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</si>
  <si>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</si>
  <si>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</si>
  <si>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</si>
  <si>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</si>
  <si>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</si>
  <si>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</si>
  <si>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</si>
  <si>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</si>
  <si>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</si>
  <si>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</si>
  <si>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</si>
  <si>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</si>
  <si>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</si>
  <si>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</si>
  <si>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</si>
  <si>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</si>
  <si>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</si>
  <si>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</si>
  <si>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</si>
  <si>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</si>
  <si>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</si>
  <si>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</si>
  <si>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</si>
  <si>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</si>
  <si>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</si>
  <si>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</si>
  <si>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</si>
  <si>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</si>
  <si>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</si>
  <si>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</si>
  <si>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</si>
  <si>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</si>
  <si>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</si>
  <si>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</si>
  <si>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</si>
  <si>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</si>
  <si>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</si>
  <si>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</si>
  <si>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</si>
  <si>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</si>
  <si>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</si>
  <si>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</si>
  <si>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</si>
  <si>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</si>
  <si>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</si>
  <si>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</si>
  <si>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</si>
  <si>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</si>
  <si>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</si>
  <si>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</si>
  <si>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</si>
  <si>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</si>
  <si>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</si>
  <si>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</si>
  <si>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</si>
  <si>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</si>
  <si>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</si>
  <si>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</si>
  <si>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</si>
  <si>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</si>
  <si>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</si>
  <si>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</si>
  <si>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</si>
  <si>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</si>
  <si>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</si>
  <si>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</si>
  <si>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</si>
  <si>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</si>
  <si>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</si>
  <si>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</si>
  <si>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</si>
  <si>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</si>
  <si>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</si>
  <si>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</si>
  <si>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</si>
  <si>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</si>
  <si>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</si>
  <si>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</si>
  <si>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</si>
  <si>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</si>
  <si>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</si>
  <si>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</si>
  <si>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</si>
  <si>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</si>
  <si>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</si>
  <si>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</si>
  <si>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</si>
  <si>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</si>
  <si>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</si>
  <si>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</si>
  <si>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</si>
  <si>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</si>
  <si>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</si>
  <si>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</si>
  <si>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</si>
  <si>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</si>
  <si>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</si>
  <si>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</si>
  <si>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</si>
  <si>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</si>
  <si>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</si>
  <si>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</si>
  <si>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</si>
  <si>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</si>
  <si>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</si>
  <si>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</si>
  <si>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</si>
  <si>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</si>
  <si>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</si>
  <si>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</si>
  <si>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</si>
  <si>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</si>
  <si>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</si>
  <si>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</si>
  <si>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</si>
  <si>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</si>
  <si>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</si>
  <si>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</si>
  <si>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</si>
  <si>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</si>
  <si>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</si>
  <si>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</si>
  <si>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</si>
  <si>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</si>
  <si>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</si>
  <si>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</si>
  <si>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</si>
  <si>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</si>
  <si>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</si>
  <si>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</si>
  <si>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</si>
  <si>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</si>
  <si>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</si>
  <si>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</si>
  <si>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</si>
  <si>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</si>
  <si>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</si>
  <si>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</si>
  <si>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</si>
  <si>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</si>
  <si>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</si>
  <si>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</si>
  <si>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</si>
  <si>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</si>
  <si>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</si>
  <si>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</si>
  <si>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</si>
  <si>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</si>
  <si>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</si>
  <si>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</si>
  <si>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</si>
  <si>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</si>
  <si>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</si>
  <si>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</si>
  <si>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</si>
  <si>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</si>
  <si>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</si>
  <si>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</si>
  <si>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</si>
  <si>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</si>
  <si>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</si>
  <si>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</si>
  <si>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</si>
  <si>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</si>
  <si>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</si>
  <si>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</si>
  <si>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</si>
  <si>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</si>
  <si>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</si>
  <si>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</si>
  <si>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</si>
  <si>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</si>
  <si>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</si>
  <si>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</si>
  <si>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</si>
  <si>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</si>
  <si>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</si>
  <si>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</si>
  <si>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</si>
  <si>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</si>
  <si>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</si>
  <si>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</si>
  <si>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</si>
  <si>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</si>
  <si>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</si>
  <si>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</si>
  <si>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</si>
  <si>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</si>
  <si>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</si>
  <si>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</si>
  <si>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</si>
  <si>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</si>
  <si>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</si>
  <si>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</si>
  <si>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</si>
  <si>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</si>
  <si>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</si>
  <si>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</si>
  <si>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</si>
  <si>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</si>
  <si>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</si>
  <si>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</si>
  <si>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</si>
  <si>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</si>
  <si>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</si>
  <si>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</si>
  <si>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</si>
  <si>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</si>
  <si>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</si>
  <si>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</si>
  <si>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</si>
  <si>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</si>
  <si>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</si>
  <si>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</si>
  <si>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</si>
  <si>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</si>
  <si>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</si>
  <si>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</si>
  <si>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</si>
  <si>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</si>
  <si>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</si>
  <si>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</si>
  <si>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</si>
  <si>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</si>
  <si>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</si>
  <si>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</si>
  <si>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</si>
  <si>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</si>
  <si>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</si>
  <si>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</si>
  <si>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</si>
  <si>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</si>
  <si>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</si>
  <si>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</si>
  <si>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</si>
  <si>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</si>
  <si>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</si>
  <si>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</si>
  <si>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</si>
  <si>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</si>
  <si>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</si>
  <si>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</si>
  <si>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</si>
  <si>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</si>
  <si>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</si>
  <si>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</si>
  <si>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</si>
  <si>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</si>
  <si>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</si>
  <si>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</si>
  <si>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</si>
  <si>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</si>
  <si>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</si>
  <si>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</si>
  <si>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</si>
  <si>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</si>
  <si>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</si>
  <si>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</si>
  <si>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</si>
  <si>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</si>
  <si>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</si>
  <si>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</si>
  <si>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</si>
  <si>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</si>
  <si>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</si>
  <si>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</si>
  <si>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</si>
  <si>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</si>
  <si>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</si>
  <si>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</si>
  <si>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</si>
  <si>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</si>
  <si>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</si>
  <si>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</si>
  <si>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</si>
  <si>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</si>
  <si>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</si>
  <si>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</si>
  <si>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</si>
  <si>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</si>
  <si>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</si>
  <si>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</si>
  <si>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</si>
  <si>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</si>
  <si>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</si>
  <si>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</si>
  <si>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</si>
  <si>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</si>
  <si>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</si>
  <si>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</si>
  <si>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</si>
  <si>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</si>
  <si>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</si>
  <si>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</si>
  <si>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</si>
  <si>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</si>
  <si>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</si>
  <si>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</si>
  <si>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</si>
  <si>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</si>
  <si>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</si>
  <si>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</si>
  <si>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</si>
  <si>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</si>
  <si>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</si>
  <si>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</si>
  <si>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</si>
  <si>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</si>
  <si>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</si>
  <si>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</si>
  <si>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</si>
  <si>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</si>
  <si>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</si>
  <si>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</si>
  <si>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</si>
  <si>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</si>
  <si>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</si>
  <si>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</si>
  <si>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</si>
  <si>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</si>
  <si>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</si>
  <si>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</si>
  <si>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</si>
  <si>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</si>
  <si>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</si>
  <si>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</si>
  <si>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</si>
  <si>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</si>
  <si>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</si>
  <si>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</si>
  <si>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</si>
  <si>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</si>
  <si>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</si>
  <si>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</si>
  <si>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</si>
  <si>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</si>
  <si>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</si>
  <si>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</si>
  <si>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</si>
  <si>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</si>
  <si>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</si>
  <si>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</si>
  <si>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</si>
  <si>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</si>
  <si>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</si>
  <si>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</si>
  <si>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</si>
  <si>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</si>
  <si>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</si>
  <si>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</si>
  <si>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</si>
  <si>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</si>
  <si>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</si>
  <si>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</si>
  <si>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</si>
  <si>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</si>
  <si>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</si>
  <si>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</si>
  <si>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</si>
  <si>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</si>
  <si>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</si>
  <si>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</si>
  <si>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</si>
  <si>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</si>
  <si>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</si>
  <si>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</si>
  <si>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</si>
  <si>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</si>
  <si>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</si>
  <si>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</si>
  <si>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</si>
  <si>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</si>
  <si>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</si>
  <si>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</si>
  <si>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</si>
  <si>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</si>
  <si>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</si>
  <si>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</si>
  <si>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</si>
  <si>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</si>
  <si>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</si>
  <si>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</si>
  <si>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</si>
  <si>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</si>
  <si>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</si>
  <si>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</si>
  <si>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</si>
  <si>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</si>
  <si>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</si>
  <si>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</si>
  <si>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</si>
  <si>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</si>
  <si>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</si>
  <si>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</si>
  <si>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</si>
  <si>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</si>
  <si>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</si>
  <si>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</si>
  <si>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</si>
  <si>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</si>
  <si>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</si>
  <si>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</si>
  <si>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</si>
  <si>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</si>
  <si>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</si>
  <si>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</si>
  <si>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</si>
  <si>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</si>
  <si>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</si>
  <si>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</si>
  <si>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</si>
  <si>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</si>
  <si>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</si>
  <si>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</si>
  <si>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</si>
  <si>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</si>
  <si>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</si>
  <si>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</si>
  <si>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</si>
  <si>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</si>
  <si>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</si>
  <si>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</si>
  <si>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</si>
  <si>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</si>
  <si>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</si>
  <si>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</si>
  <si>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</si>
  <si>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</si>
  <si>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</si>
  <si>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</si>
  <si>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</si>
  <si>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</si>
  <si>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</si>
  <si>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</si>
  <si>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</si>
  <si>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</si>
  <si>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</si>
  <si>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</si>
  <si>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</si>
  <si>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</si>
  <si>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</si>
  <si>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</si>
  <si>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</si>
  <si>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</si>
  <si>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</si>
  <si>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</si>
  <si>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</si>
  <si>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</si>
  <si>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</si>
  <si>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</si>
  <si>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</si>
  <si>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</si>
  <si>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</si>
  <si>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</si>
  <si>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</si>
  <si>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</si>
  <si>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</si>
  <si>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</si>
  <si>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</si>
  <si>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</si>
  <si>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</si>
  <si>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</si>
  <si>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</si>
  <si>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</si>
  <si>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</si>
  <si>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</si>
  <si>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</si>
  <si>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</si>
  <si>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</si>
  <si>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</si>
  <si>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</si>
  <si>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</si>
  <si>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</si>
  <si>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</si>
  <si>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</si>
  <si>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</si>
  <si>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</si>
  <si>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</si>
  <si>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</si>
  <si>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</si>
  <si>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</si>
  <si>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</si>
  <si>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</si>
  <si>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</si>
  <si>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</si>
  <si>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</si>
  <si>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</si>
  <si>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</si>
  <si>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</si>
  <si>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</si>
  <si>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</si>
  <si>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</si>
  <si>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</si>
  <si>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</si>
  <si>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</si>
  <si>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</si>
  <si>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</si>
  <si>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</si>
  <si>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</si>
  <si>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</si>
  <si>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</si>
  <si>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</si>
  <si>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</si>
  <si>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</si>
  <si>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</si>
  <si>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</si>
  <si>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</si>
  <si>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</si>
  <si>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</si>
  <si>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</si>
  <si>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</si>
  <si>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</si>
  <si>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</si>
  <si>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</si>
  <si>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</si>
  <si>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</si>
  <si>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</si>
  <si>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</si>
  <si>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</si>
  <si>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</si>
  <si>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</si>
  <si>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</si>
  <si>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</si>
  <si>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</si>
  <si>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</si>
  <si>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</si>
  <si>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</si>
  <si>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</si>
  <si>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</si>
  <si>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</si>
  <si>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</si>
  <si>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</si>
  <si>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</si>
  <si>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</si>
  <si>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</si>
  <si>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</si>
  <si>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</si>
  <si>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</si>
  <si>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</si>
  <si>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</si>
  <si>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</si>
  <si>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</si>
  <si>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</si>
  <si>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</si>
  <si>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</si>
  <si>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</si>
  <si>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</si>
  <si>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</si>
  <si>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</si>
  <si>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</si>
  <si>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</si>
  <si>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</si>
  <si>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</si>
  <si>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</si>
  <si>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</si>
  <si>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</si>
  <si>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</si>
  <si>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</si>
  <si>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</si>
  <si>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</si>
  <si>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</si>
  <si>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</si>
  <si>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</si>
  <si>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</si>
  <si>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</si>
  <si>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</si>
  <si>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</si>
  <si>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</si>
  <si>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</si>
  <si>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</si>
  <si>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</si>
  <si>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</si>
  <si>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</si>
  <si>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</si>
  <si>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</si>
  <si>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</si>
  <si>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</si>
  <si>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</si>
  <si>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</si>
  <si>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</si>
  <si>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</si>
  <si>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</si>
  <si>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</si>
  <si>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</si>
  <si>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</si>
  <si>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</si>
  <si>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</si>
  <si>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</si>
  <si>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</si>
  <si>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</si>
  <si>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</si>
  <si>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</si>
  <si>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</si>
  <si>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</si>
  <si>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</si>
  <si>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</si>
  <si>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</si>
  <si>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</si>
  <si>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</si>
  <si>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</si>
  <si>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</si>
  <si>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</si>
  <si>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</si>
  <si>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</si>
  <si>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</si>
  <si>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</si>
  <si>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</si>
  <si>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</si>
  <si>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</si>
  <si>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</si>
  <si>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</si>
  <si>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</si>
  <si>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</si>
  <si>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</si>
  <si>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</si>
  <si>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</si>
  <si>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</si>
  <si>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</si>
  <si>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</si>
  <si>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</si>
  <si>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</si>
  <si>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</si>
  <si>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</si>
  <si>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</si>
  <si>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</si>
  <si>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</si>
  <si>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</si>
  <si>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</si>
  <si>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</si>
  <si>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</si>
  <si>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</si>
  <si>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</si>
  <si>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</si>
  <si>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</si>
  <si>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</si>
  <si>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</si>
  <si>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</si>
  <si>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</si>
  <si>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</si>
  <si>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</si>
  <si>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</si>
  <si>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</si>
  <si>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</si>
  <si>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</si>
  <si>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</si>
  <si>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</si>
  <si>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</si>
  <si>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</si>
  <si>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</si>
  <si>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</si>
  <si>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</si>
  <si>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</si>
  <si>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</si>
  <si>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</si>
  <si>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</si>
  <si>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</si>
  <si>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</si>
  <si>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</si>
  <si>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</si>
  <si>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</si>
  <si>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</si>
  <si>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</si>
  <si>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</si>
  <si>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</si>
  <si>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</si>
  <si>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</si>
  <si>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</si>
  <si>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</si>
  <si>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</si>
  <si>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</si>
  <si>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</si>
  <si>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</si>
  <si>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</si>
  <si>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</si>
  <si>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</si>
  <si>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</si>
  <si>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</si>
  <si>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</si>
  <si>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</si>
  <si>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</si>
  <si>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</si>
  <si>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</si>
  <si>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</si>
  <si>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</si>
  <si>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</si>
  <si>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</si>
  <si>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</si>
  <si>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</si>
  <si>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</si>
  <si>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</si>
  <si>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</si>
  <si>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</si>
  <si>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</si>
  <si>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</si>
  <si>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</si>
  <si>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</si>
  <si>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</si>
  <si>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</si>
  <si>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</si>
  <si>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</si>
  <si>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</si>
  <si>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</si>
  <si>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</si>
  <si>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</si>
  <si>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</si>
  <si>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</si>
  <si>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</si>
  <si>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</si>
  <si>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</si>
  <si>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</si>
  <si>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</si>
  <si>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</si>
  <si>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</si>
  <si>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</si>
  <si>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</si>
  <si>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</si>
  <si>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</si>
  <si>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</si>
  <si>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</si>
  <si>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</si>
  <si>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</si>
  <si>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</si>
  <si>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</si>
  <si>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</si>
  <si>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</si>
  <si>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</si>
  <si>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</si>
  <si>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</si>
  <si>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</si>
  <si>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</si>
  <si>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</si>
  <si>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</si>
  <si>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</si>
  <si>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</si>
  <si>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</si>
  <si>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</si>
  <si>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</si>
  <si>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</si>
  <si>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</si>
  <si>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</si>
  <si>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</si>
  <si>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</si>
  <si>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</si>
  <si>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</si>
  <si>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</si>
  <si>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</si>
  <si>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</si>
  <si>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</si>
  <si>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</si>
  <si>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</si>
  <si>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</si>
  <si>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</si>
  <si>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</si>
  <si>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</si>
  <si>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</si>
  <si>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</si>
  <si>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</si>
  <si>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</si>
  <si>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</si>
  <si>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</si>
  <si>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</si>
  <si>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</si>
  <si>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</si>
  <si>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</si>
  <si>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</si>
  <si>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</si>
  <si>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</si>
  <si>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</si>
  <si>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</si>
  <si>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</si>
  <si>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</si>
  <si>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</si>
  <si>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</si>
  <si>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</si>
  <si>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</si>
  <si>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</si>
  <si>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</si>
  <si>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</si>
  <si>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</si>
  <si>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</si>
  <si>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</si>
  <si>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</si>
  <si>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</si>
  <si>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</si>
  <si>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</si>
  <si>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</si>
  <si>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</si>
  <si>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</si>
  <si>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</si>
  <si>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</si>
  <si>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</si>
  <si>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</si>
  <si>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</si>
  <si>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</si>
  <si>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</si>
  <si>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</si>
  <si>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</si>
  <si>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</si>
  <si>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</si>
  <si>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</si>
  <si>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</si>
  <si>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</si>
  <si>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</si>
  <si>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</si>
  <si>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</si>
  <si>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</si>
  <si>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</si>
  <si>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</si>
  <si>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</si>
  <si>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</si>
  <si>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</si>
  <si>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</si>
  <si>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</si>
  <si>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</si>
  <si>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</si>
  <si>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</si>
  <si>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</si>
  <si>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</si>
  <si>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</si>
  <si>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</si>
  <si>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</si>
  <si>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</si>
  <si>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</si>
  <si>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</si>
  <si>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</si>
  <si>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</si>
  <si>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</si>
  <si>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</si>
  <si>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</si>
  <si>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</si>
  <si>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</si>
  <si>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</si>
  <si>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</si>
  <si>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</si>
  <si>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</si>
  <si>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</si>
  <si>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</si>
  <si>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</si>
  <si>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</si>
  <si>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</si>
  <si>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</si>
  <si>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</si>
  <si>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</si>
  <si>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</si>
  <si>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</si>
  <si>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</si>
  <si>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</si>
  <si>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</si>
  <si>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</si>
  <si>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</si>
  <si>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</si>
  <si>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</si>
  <si>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</si>
  <si>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</si>
  <si>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</si>
  <si>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</si>
  <si>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</si>
  <si>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</si>
  <si>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</si>
  <si>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</si>
  <si>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</si>
  <si>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</si>
  <si>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</si>
  <si>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</si>
  <si>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</si>
  <si>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</si>
  <si>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</si>
  <si>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</si>
  <si>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</si>
  <si>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</si>
  <si>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</si>
  <si>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</si>
  <si>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</si>
  <si>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</si>
  <si>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</si>
  <si>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</si>
  <si>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</si>
  <si>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</si>
  <si>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</si>
  <si>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</si>
  <si>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</si>
  <si>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</si>
  <si>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</si>
  <si>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</si>
  <si>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</si>
  <si>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</si>
  <si>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</si>
  <si>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</si>
  <si>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</si>
  <si>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</si>
  <si>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</si>
  <si>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</si>
  <si>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</si>
  <si>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</si>
  <si>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</si>
  <si>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</si>
  <si>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</si>
  <si>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</si>
  <si>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</si>
  <si>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</si>
  <si>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</si>
  <si>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</si>
  <si>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</si>
  <si>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</si>
  <si>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</si>
  <si>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</si>
  <si>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</si>
  <si>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</si>
  <si>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</si>
  <si>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</si>
  <si>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</si>
  <si>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</si>
  <si>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</si>
  <si>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</si>
  <si>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</si>
  <si>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</si>
  <si>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</si>
  <si>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</si>
  <si>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</si>
  <si>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</si>
  <si>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</si>
  <si>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</si>
  <si>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</si>
  <si>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</si>
  <si>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</si>
  <si>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</si>
  <si>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</si>
  <si>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</si>
  <si>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</si>
  <si>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</si>
  <si>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</si>
  <si>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</si>
  <si>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</si>
  <si>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</si>
  <si>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</si>
  <si>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</si>
  <si>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</si>
  <si>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</si>
  <si>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</si>
  <si>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</si>
  <si>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</si>
  <si>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</si>
  <si>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</si>
  <si>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</si>
  <si>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</si>
  <si>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</si>
  <si>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</si>
  <si>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</si>
  <si>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</si>
  <si>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</si>
  <si>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</si>
  <si>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</si>
  <si>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</si>
  <si>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</si>
  <si>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</si>
  <si>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</si>
  <si>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</si>
  <si>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</si>
  <si>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</si>
  <si>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</si>
  <si>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</si>
  <si>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</si>
  <si>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</si>
  <si>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</si>
  <si>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</si>
  <si>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</si>
  <si>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</si>
  <si>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</si>
  <si>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</si>
  <si>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</si>
  <si>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</si>
  <si>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</si>
  <si>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</si>
  <si>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</si>
  <si>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</si>
  <si>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</si>
  <si>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</si>
  <si>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</si>
  <si>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</si>
  <si>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</si>
  <si>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</si>
  <si>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</si>
  <si>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</si>
  <si>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</si>
  <si>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</si>
  <si>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</si>
  <si>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</si>
  <si>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</si>
  <si>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</si>
  <si>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</si>
  <si>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</si>
  <si>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</si>
  <si>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</si>
  <si>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</si>
  <si>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</si>
  <si>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</si>
  <si>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</si>
  <si>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</si>
  <si>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</si>
  <si>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</si>
  <si>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</si>
  <si>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</si>
  <si>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</si>
  <si>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</si>
  <si>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</si>
  <si>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</si>
  <si>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</si>
  <si>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</si>
  <si>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</si>
  <si>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</si>
  <si>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</si>
  <si>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</si>
  <si>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</si>
  <si>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</si>
  <si>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</si>
  <si>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</si>
  <si>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</si>
  <si>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</si>
  <si>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</si>
  <si>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</si>
  <si>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</si>
  <si>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</si>
  <si>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</si>
  <si>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</si>
  <si>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</si>
  <si>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</si>
  <si>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</si>
  <si>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</si>
  <si>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</si>
  <si>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</si>
  <si>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</si>
  <si>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</si>
  <si>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</si>
  <si>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</si>
  <si>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</si>
  <si>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</si>
  <si>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</si>
  <si>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</si>
  <si>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</si>
  <si>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</si>
  <si>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</si>
  <si>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</si>
  <si>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</si>
  <si>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</si>
  <si>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</si>
  <si>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</si>
  <si>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</si>
  <si>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</si>
  <si>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</si>
  <si>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</si>
  <si>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</si>
  <si>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</si>
  <si>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</si>
  <si>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</si>
  <si>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</si>
  <si>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</si>
  <si>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</si>
  <si>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</si>
  <si>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</si>
  <si>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</si>
  <si>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</si>
  <si>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</si>
  <si>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</si>
  <si>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</si>
  <si>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</si>
  <si>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</si>
  <si>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</si>
  <si>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</si>
  <si>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</si>
  <si>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</si>
  <si>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</si>
  <si>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</si>
  <si>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</si>
  <si>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</si>
  <si>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</si>
  <si>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</si>
  <si>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</si>
  <si>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</si>
  <si>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</si>
  <si>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</si>
  <si>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</si>
  <si>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</si>
  <si>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</si>
  <si>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</si>
  <si>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</si>
  <si>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</si>
  <si>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</si>
  <si>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</si>
  <si>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</si>
  <si>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</si>
  <si>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</si>
  <si>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</si>
  <si>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</si>
  <si>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</si>
  <si>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</si>
  <si>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</si>
  <si>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</si>
  <si>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</si>
  <si>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</si>
  <si>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</si>
  <si>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</si>
  <si>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</si>
  <si>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</si>
  <si>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</si>
  <si>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</si>
  <si>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</si>
  <si>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</si>
  <si>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</si>
  <si>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</si>
  <si>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</si>
  <si>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</si>
  <si>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</si>
  <si>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</si>
  <si>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</si>
  <si>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</si>
  <si>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</si>
  <si>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</si>
  <si>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</si>
  <si>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</si>
  <si>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</si>
  <si>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</si>
  <si>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</si>
  <si>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</si>
  <si>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</si>
  <si>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</si>
  <si>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</si>
  <si>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</si>
  <si>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</si>
  <si>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</si>
  <si>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</si>
  <si>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</si>
  <si>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</si>
  <si>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</si>
  <si>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</si>
  <si>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</si>
  <si>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</si>
  <si>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</si>
  <si>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</si>
  <si>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</si>
  <si>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</si>
  <si>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</si>
  <si>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</si>
  <si>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</si>
  <si>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</si>
  <si>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</si>
  <si>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</si>
  <si>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</si>
  <si>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</si>
  <si>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</si>
  <si>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</si>
  <si>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</si>
  <si>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</si>
  <si>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</si>
  <si>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</si>
  <si>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</si>
  <si>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</si>
  <si>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</si>
  <si>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</si>
  <si>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</si>
  <si>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</si>
  <si>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</si>
  <si>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</si>
  <si>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</si>
  <si>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</si>
  <si>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</si>
  <si>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</si>
  <si>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</si>
  <si>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</si>
  <si>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</si>
  <si>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</si>
  <si>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</si>
  <si>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</si>
  <si>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</si>
  <si>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</si>
  <si>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</si>
  <si>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</si>
  <si>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</si>
  <si>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</si>
  <si>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</si>
  <si>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</si>
  <si>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</si>
  <si>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</si>
  <si>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</si>
  <si>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</si>
  <si>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</si>
  <si>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</si>
  <si>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</si>
  <si>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</si>
  <si>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</si>
  <si>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</si>
  <si>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</si>
  <si>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</si>
  <si>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</si>
  <si>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</si>
  <si>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</si>
  <si>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</si>
  <si>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</si>
  <si>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</si>
  <si>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</si>
  <si>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</si>
  <si>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</si>
  <si>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</si>
  <si>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</si>
  <si>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</si>
  <si>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</si>
  <si>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</si>
  <si>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</si>
  <si>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</si>
  <si>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</si>
  <si>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</si>
  <si>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</si>
  <si>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</si>
  <si>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</si>
  <si>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</si>
  <si>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</si>
  <si>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</si>
  <si>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</si>
  <si>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</si>
  <si>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</si>
  <si>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</si>
  <si>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</si>
  <si>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</si>
  <si>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</si>
  <si>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</si>
  <si>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</si>
  <si>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</si>
  <si>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</si>
  <si>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</si>
  <si>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</si>
  <si>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</si>
  <si>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</si>
  <si>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</si>
  <si>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</si>
  <si>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</si>
  <si>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</si>
  <si>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</si>
  <si>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</si>
  <si>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</si>
  <si>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</si>
  <si>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</si>
  <si>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</si>
  <si>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</si>
  <si>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</si>
  <si>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</si>
  <si>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</si>
  <si>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</si>
  <si>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</si>
  <si>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</si>
  <si>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</si>
  <si>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</si>
  <si>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</si>
  <si>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</si>
  <si>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</si>
  <si>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</si>
  <si>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</si>
  <si>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</si>
  <si>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</si>
  <si>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</si>
  <si>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</si>
  <si>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</si>
  <si>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</si>
  <si>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</si>
  <si>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</si>
  <si>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</si>
  <si>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</si>
  <si>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</si>
  <si>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</si>
  <si>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</si>
  <si>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</si>
  <si>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</si>
  <si>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</si>
  <si>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</si>
  <si>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</si>
  <si>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</si>
  <si>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</si>
  <si>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</si>
  <si>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</si>
  <si>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</si>
  <si>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</si>
  <si>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</si>
  <si>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</si>
  <si>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</si>
  <si>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</si>
  <si>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</si>
  <si>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</si>
  <si>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</si>
  <si>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</si>
  <si>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</si>
  <si>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</si>
  <si>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</si>
  <si>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</si>
  <si>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</si>
  <si>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</si>
  <si>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</si>
  <si>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</si>
  <si>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</si>
  <si>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</si>
  <si>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</si>
  <si>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</si>
  <si>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</si>
  <si>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</si>
  <si>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</si>
  <si>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</si>
  <si>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</si>
  <si>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</si>
  <si>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</si>
  <si>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</si>
  <si>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</si>
  <si>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</si>
  <si>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</si>
  <si>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</si>
  <si>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</si>
  <si>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</si>
  <si>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</si>
  <si>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</si>
  <si>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</si>
  <si>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</si>
  <si>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</si>
  <si>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</si>
  <si>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</si>
  <si>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</si>
  <si>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</si>
  <si>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</si>
  <si>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</si>
  <si>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</si>
  <si>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</si>
  <si>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</si>
  <si>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</si>
  <si>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</si>
  <si>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</si>
  <si>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</si>
  <si>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</si>
  <si>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</si>
  <si>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</si>
  <si>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</si>
  <si>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</si>
  <si>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</si>
  <si>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</si>
  <si>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</si>
  <si>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</si>
  <si>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</si>
  <si>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</si>
  <si>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</si>
  <si>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</si>
  <si>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</si>
  <si>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</si>
  <si>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</si>
  <si>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</si>
  <si>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</si>
  <si>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</si>
  <si>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</si>
  <si>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</si>
  <si>
    <r>
      <t xml:space="preserve">Compra de 53,000.00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--2062644-</t>
    </r>
    <r>
      <rPr>
        <b/>
        <sz val="12"/>
        <color theme="1"/>
        <rFont val="Calibri"/>
        <family val="2"/>
        <scheme val="minor"/>
      </rPr>
      <t xml:space="preserve">   valor   FACTURA     49,789.86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3,210.14  usd</t>
    </r>
  </si>
  <si>
    <t>NLSE22-126</t>
  </si>
  <si>
    <r>
      <t xml:space="preserve">Compra de 48,000.00    usd t.c. 20,420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--2063364-</t>
    </r>
    <r>
      <rPr>
        <b/>
        <sz val="12"/>
        <color theme="1"/>
        <rFont val="Calibri"/>
        <family val="2"/>
        <scheme val="minor"/>
      </rPr>
      <t xml:space="preserve">   valor   FACTURA     51,750.19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3,750.19  usd</t>
    </r>
  </si>
  <si>
    <t>NLSE22-128</t>
  </si>
  <si>
    <r>
      <t xml:space="preserve">Compra de 51,000.00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--2065121-</t>
    </r>
    <r>
      <rPr>
        <b/>
        <sz val="12"/>
        <color theme="1"/>
        <rFont val="Calibri"/>
        <family val="2"/>
        <scheme val="minor"/>
      </rPr>
      <t xml:space="preserve">   valor   FACTURA     54,786.07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3,786.07  usd</t>
    </r>
  </si>
  <si>
    <t>NLSE22-129</t>
  </si>
  <si>
    <r>
      <t xml:space="preserve">Compra de 53,000.00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--2062643-</t>
    </r>
    <r>
      <rPr>
        <b/>
        <sz val="12"/>
        <color theme="1"/>
        <rFont val="Calibri"/>
        <family val="2"/>
        <scheme val="minor"/>
      </rPr>
      <t xml:space="preserve">   valor   FACTURA     49,461.89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A FAVOR     3,538.11  usd</t>
    </r>
  </si>
  <si>
    <t>NLSE22-125</t>
  </si>
  <si>
    <r>
      <t xml:space="preserve">Compra de 53,000.00    usd t.c. 20,780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--2062645-</t>
    </r>
    <r>
      <rPr>
        <b/>
        <sz val="12"/>
        <color theme="1"/>
        <rFont val="Calibri"/>
        <family val="2"/>
        <scheme val="minor"/>
      </rPr>
      <t xml:space="preserve">   valor   FACTURA     50,556.70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2,443.30  usd</t>
    </r>
  </si>
  <si>
    <t>NLSE22-127</t>
  </si>
  <si>
    <t>Compra de  51,167.48    usd  tc   20,420      PAGO A TYSON FRESH MEATS. INC     N-1764      FACTURA  1009475      VALOR FACTURA     51,167.48  usd</t>
  </si>
  <si>
    <t>N-1764</t>
  </si>
  <si>
    <t>Compra de  49,390.34    usd  tc   20,560      PAGO A TYSON FRESH MEATS. INC     N-3749      FACTURA  1013353      VALOR FACTURA    49,390.34  usd</t>
  </si>
  <si>
    <t>N-3749</t>
  </si>
  <si>
    <t>Compra de  49,740.13    usd  tc   20,460      PAGO A TYSON FRESH MEATS. INC     N-1768      FACTURA  1015646     VALOR FACTURA    49,740.13  usd</t>
  </si>
  <si>
    <t>N-1768</t>
  </si>
  <si>
    <r>
      <t xml:space="preserve">Compra de 54,000.00    usd t.c. 20,680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--2065122-</t>
    </r>
    <r>
      <rPr>
        <b/>
        <sz val="12"/>
        <color theme="1"/>
        <rFont val="Calibri"/>
        <family val="2"/>
        <scheme val="minor"/>
      </rPr>
      <t xml:space="preserve">   valor   FACTURA     54,411.98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411.98  usd</t>
    </r>
  </si>
  <si>
    <t>NLSE22-131</t>
  </si>
  <si>
    <t>Compra de  53,209.74    usd  tc   20,398      PAGO A TYSON FRESH MEATS. INC     N-1770      FACTURA  1024116     VALOR FACTURA    53,209.74  usd</t>
  </si>
  <si>
    <t>N-1770</t>
  </si>
  <si>
    <t>Compra de  53,757.19    usd  tc   20,430      PAGO A TYSON FRESH MEATS. INC     N-3751      FACTURA  1023492     VALOR FACTURA    53,757.19  usd</t>
  </si>
  <si>
    <t>N-3751</t>
  </si>
  <si>
    <r>
      <t xml:space="preserve">Compra de 51,000.00    usd t.c. 20,510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--2065822-</t>
    </r>
    <r>
      <rPr>
        <b/>
        <sz val="12"/>
        <color theme="1"/>
        <rFont val="Calibri"/>
        <family val="2"/>
        <scheme val="minor"/>
      </rPr>
      <t xml:space="preserve">   valor   FACTURA     54,669.34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3,369.34  usd</t>
    </r>
  </si>
  <si>
    <t>NLSE22-130</t>
  </si>
  <si>
    <r>
      <t xml:space="preserve">Compra de 56,000.00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--2065823-</t>
    </r>
    <r>
      <rPr>
        <b/>
        <sz val="12"/>
        <color theme="1"/>
        <rFont val="Calibri"/>
        <family val="2"/>
        <scheme val="minor"/>
      </rPr>
      <t xml:space="preserve">   valor   FACTURA     55,272.83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727.17  usd</t>
    </r>
  </si>
  <si>
    <t>NLSE22-132</t>
  </si>
  <si>
    <r>
      <t xml:space="preserve">Compra de 57,000.00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--2067512-</t>
    </r>
    <r>
      <rPr>
        <b/>
        <sz val="12"/>
        <color theme="1"/>
        <rFont val="Calibri"/>
        <family val="2"/>
        <scheme val="minor"/>
      </rPr>
      <t xml:space="preserve">   valor   FACTURA     56,617.02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382.98  usd</t>
    </r>
  </si>
  <si>
    <t>NLSE22-133</t>
  </si>
  <si>
    <r>
      <t xml:space="preserve">Compra de 57,000.00    usd t.c. 20,470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--2067513-</t>
    </r>
    <r>
      <rPr>
        <b/>
        <sz val="12"/>
        <color theme="1"/>
        <rFont val="Calibri"/>
        <family val="2"/>
        <scheme val="minor"/>
      </rPr>
      <t xml:space="preserve">   valor   FACTURA     56,788.67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211.33  usd</t>
    </r>
  </si>
  <si>
    <t>NLSE22-134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</si>
</sst>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49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0" fontId="16" fillId="31" borderId="21" xfId="0" applyFont="1" applyFill="1" applyBorder="1" applyAlignment="1">
      <alignment horizontal="left" vertical="center" wrapText="1"/>
    </xf>
    <xf numFmtId="164" fontId="16" fillId="31" borderId="0" xfId="0" applyNumberFormat="1" applyFont="1" applyFill="1" applyAlignment="1">
      <alignment horizontal="center" vertical="center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38" fillId="0" borderId="0" xfId="0" applyFont="1" applyAlignment="1">
      <alignment horizontal="center" vertical="center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41" fillId="0" borderId="0" xfId="0" applyFont="1" applyAlignment="1">
      <alignment horizontal="center" vertical="center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41" fillId="0" borderId="0" xfId="0" applyFont="1" applyFill="1" applyAlignment="1">
      <alignment horizontal="center" vertical="center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66FFCC"/>
      <color rgb="FF6699FF"/>
      <color rgb="FF3366FF"/>
      <color rgb="FFCC9900"/>
      <color rgb="FF66CCFF"/>
      <color rgb="FF66FF33"/>
      <color rgb="FFFFCCFF"/>
      <color rgb="FF0000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580</xdr:row>
      <xdr:rowOff>114300</xdr:rowOff>
    </xdr:from>
    <xdr:to>
      <xdr:col>10</xdr:col>
      <xdr:colOff>695325</xdr:colOff>
      <xdr:row>585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581</xdr:row>
      <xdr:rowOff>47625</xdr:rowOff>
    </xdr:from>
    <xdr:to>
      <xdr:col>10</xdr:col>
      <xdr:colOff>790575</xdr:colOff>
      <xdr:row>586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32" t="s">
        <v>8</v>
      </c>
      <c r="G1" s="432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28">
        <f>SUM(J3:J180)</f>
        <v>2999.9999999999864</v>
      </c>
      <c r="J181" s="429"/>
      <c r="K181"/>
    </row>
    <row r="182" spans="1:11" ht="15.75" thickBot="1" x14ac:dyDescent="0.3">
      <c r="I182" s="430"/>
      <c r="J182" s="431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32" t="s">
        <v>181</v>
      </c>
      <c r="G1" s="432"/>
      <c r="H1" s="432"/>
      <c r="I1" s="432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28">
        <f>SUM(J3:J414)</f>
        <v>34203.089999999982</v>
      </c>
      <c r="J415" s="429"/>
      <c r="K415"/>
    </row>
    <row r="416" spans="2:11" ht="15.75" thickBot="1" x14ac:dyDescent="0.3">
      <c r="I416" s="430"/>
      <c r="J416" s="431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32" t="s">
        <v>628</v>
      </c>
      <c r="F1" s="432"/>
      <c r="G1" s="432"/>
      <c r="H1" s="432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35" t="s">
        <v>638</v>
      </c>
      <c r="G551" s="436"/>
      <c r="H551" s="433">
        <f>SUM(I3:I550)</f>
        <v>-1923.8799999999865</v>
      </c>
      <c r="I551" s="429"/>
    </row>
    <row r="552" spans="1:11" ht="15.75" customHeight="1" thickBot="1" x14ac:dyDescent="0.3">
      <c r="A552" s="2"/>
      <c r="D552" s="42"/>
      <c r="E552" s="51"/>
      <c r="F552" s="437"/>
      <c r="G552" s="438"/>
      <c r="H552" s="434"/>
      <c r="I552" s="431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911"/>
  <sheetViews>
    <sheetView tabSelected="1" topLeftCell="A888" zoomScale="115" zoomScaleNormal="115" workbookViewId="0">
      <selection activeCell="B891" sqref="B891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4" bestFit="1" customWidth="1"/>
    <col min="6" max="6" width="16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39" t="s">
        <v>1315</v>
      </c>
      <c r="F1" s="439"/>
      <c r="G1" s="439"/>
      <c r="H1" s="439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907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907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3544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3539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3540</v>
      </c>
      <c r="C713" s="296" t="s">
        <v>2934</v>
      </c>
      <c r="D713" s="403" t="s">
        <v>3541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3542</v>
      </c>
      <c r="C714" s="296" t="s">
        <v>2934</v>
      </c>
      <c r="D714" s="403" t="s">
        <v>3543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3547</v>
      </c>
      <c r="C717" s="296" t="s">
        <v>2934</v>
      </c>
      <c r="D717" s="42" t="s">
        <v>3548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3545</v>
      </c>
      <c r="C718" s="346" t="s">
        <v>2798</v>
      </c>
      <c r="D718" s="42" t="s">
        <v>3546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3551</v>
      </c>
      <c r="C719" s="296" t="s">
        <v>2934</v>
      </c>
      <c r="D719" s="42" t="s">
        <v>3552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3553</v>
      </c>
      <c r="C720" s="296" t="s">
        <v>2934</v>
      </c>
      <c r="D720" s="42" t="s">
        <v>3554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3555</v>
      </c>
      <c r="C721" s="296" t="s">
        <v>2934</v>
      </c>
      <c r="D721" s="42" t="s">
        <v>3556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3549</v>
      </c>
      <c r="C722" s="296" t="s">
        <v>2934</v>
      </c>
      <c r="D722" s="42" t="s">
        <v>3550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3561</v>
      </c>
      <c r="C723" s="346" t="s">
        <v>2798</v>
      </c>
      <c r="D723" s="42" t="s">
        <v>3562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3569</v>
      </c>
      <c r="C724" s="296" t="s">
        <v>2934</v>
      </c>
      <c r="D724" s="42" t="s">
        <v>3570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3573</v>
      </c>
      <c r="C725" s="296" t="s">
        <v>2934</v>
      </c>
      <c r="D725" s="42" t="s">
        <v>3574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3571</v>
      </c>
      <c r="C726" s="296" t="s">
        <v>2934</v>
      </c>
      <c r="D726" s="42" t="s">
        <v>3572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3563</v>
      </c>
      <c r="C727" s="346" t="s">
        <v>2798</v>
      </c>
      <c r="D727" s="42" t="s">
        <v>3564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3565</v>
      </c>
      <c r="C728" s="346" t="s">
        <v>2798</v>
      </c>
      <c r="D728" s="42" t="s">
        <v>3566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3575</v>
      </c>
      <c r="C729" s="296" t="s">
        <v>2934</v>
      </c>
      <c r="D729" s="42" t="s">
        <v>3576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3578</v>
      </c>
      <c r="C730" s="296" t="s">
        <v>2934</v>
      </c>
      <c r="D730" s="42" t="s">
        <v>3579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3567</v>
      </c>
      <c r="C731" s="346" t="s">
        <v>2798</v>
      </c>
      <c r="D731" s="42" t="s">
        <v>3568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3580</v>
      </c>
      <c r="C732" s="296" t="s">
        <v>2934</v>
      </c>
      <c r="D732" s="42" t="s">
        <v>3581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3582</v>
      </c>
      <c r="C733" s="346" t="s">
        <v>2798</v>
      </c>
      <c r="D733" s="42" t="s">
        <v>3583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3601</v>
      </c>
      <c r="C734" s="296" t="s">
        <v>2934</v>
      </c>
      <c r="D734" s="42" t="s">
        <v>3602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3584</v>
      </c>
      <c r="C735" s="405" t="s">
        <v>2798</v>
      </c>
      <c r="D735" s="42" t="s">
        <v>3585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3603</v>
      </c>
      <c r="C736" s="296" t="s">
        <v>2934</v>
      </c>
      <c r="D736" s="42" t="s">
        <v>3604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3589</v>
      </c>
      <c r="C737" s="296" t="s">
        <v>2934</v>
      </c>
      <c r="D737" s="42" t="s">
        <v>3590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3605</v>
      </c>
      <c r="C738" s="296" t="s">
        <v>2934</v>
      </c>
      <c r="D738" s="42" t="s">
        <v>3606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3595</v>
      </c>
      <c r="C739" s="405" t="s">
        <v>2798</v>
      </c>
      <c r="D739" s="42" t="s">
        <v>3596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3607</v>
      </c>
      <c r="C740" s="296" t="s">
        <v>2934</v>
      </c>
      <c r="D740" s="42" t="s">
        <v>3608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3597</v>
      </c>
      <c r="C741" s="346" t="s">
        <v>2798</v>
      </c>
      <c r="D741" s="42" t="s">
        <v>3598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3609</v>
      </c>
      <c r="C742" s="296" t="s">
        <v>2934</v>
      </c>
      <c r="D742" s="42" t="s">
        <v>3610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3611</v>
      </c>
      <c r="C743" s="296" t="s">
        <v>2934</v>
      </c>
      <c r="D743" s="42" t="s">
        <v>3612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3613</v>
      </c>
      <c r="C744" s="296" t="s">
        <v>2934</v>
      </c>
      <c r="D744" s="42" t="s">
        <v>3614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3617</v>
      </c>
      <c r="C745" s="296" t="s">
        <v>2934</v>
      </c>
      <c r="D745" s="42" t="s">
        <v>3618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3615</v>
      </c>
      <c r="C746" s="296" t="s">
        <v>2934</v>
      </c>
      <c r="D746" s="42" t="s">
        <v>3616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3628</v>
      </c>
      <c r="C747" s="296" t="s">
        <v>2934</v>
      </c>
      <c r="D747" s="42" t="s">
        <v>3629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3626</v>
      </c>
      <c r="C748" s="405" t="s">
        <v>2798</v>
      </c>
      <c r="D748" s="42" t="s">
        <v>3627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3622</v>
      </c>
      <c r="C749" s="405" t="s">
        <v>2798</v>
      </c>
      <c r="D749" s="42" t="s">
        <v>3623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3631</v>
      </c>
      <c r="C750" s="296" t="s">
        <v>2934</v>
      </c>
      <c r="D750" s="42" t="s">
        <v>3630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3624</v>
      </c>
      <c r="C751" s="405" t="s">
        <v>2798</v>
      </c>
      <c r="D751" s="42" t="s">
        <v>3625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3632</v>
      </c>
      <c r="C752" s="296" t="s">
        <v>2934</v>
      </c>
      <c r="D752" s="42" t="s">
        <v>3633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906" si="31">H752-G752</f>
        <v>-2282.2000000000007</v>
      </c>
      <c r="J752" s="128">
        <f t="shared" si="30"/>
        <v>15011.350000000009</v>
      </c>
    </row>
    <row r="753" spans="1:10" ht="60" x14ac:dyDescent="0.35">
      <c r="A753" s="323">
        <v>44551</v>
      </c>
      <c r="B753" s="297" t="s">
        <v>3654</v>
      </c>
      <c r="C753" s="296" t="s">
        <v>2934</v>
      </c>
      <c r="D753" s="42" t="s">
        <v>3640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80" si="32">J752+I753</f>
        <v>12538.410000000011</v>
      </c>
    </row>
    <row r="754" spans="1:10" ht="63" x14ac:dyDescent="0.35">
      <c r="A754" s="323">
        <v>44552</v>
      </c>
      <c r="B754" s="297" t="s">
        <v>3641</v>
      </c>
      <c r="C754" s="296" t="s">
        <v>2934</v>
      </c>
      <c r="D754" s="42" t="s">
        <v>3642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3644</v>
      </c>
      <c r="C755" s="296" t="s">
        <v>2934</v>
      </c>
      <c r="D755" s="42" t="s">
        <v>3643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3645</v>
      </c>
      <c r="C756" s="296" t="s">
        <v>2934</v>
      </c>
      <c r="D756" s="42" t="s">
        <v>3646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3647</v>
      </c>
      <c r="C757" s="296" t="s">
        <v>2934</v>
      </c>
      <c r="D757" s="42" t="s">
        <v>3648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3649</v>
      </c>
      <c r="C758" s="296" t="s">
        <v>2934</v>
      </c>
      <c r="D758" s="42" t="s">
        <v>3650</v>
      </c>
      <c r="E758" s="51">
        <v>433230</v>
      </c>
      <c r="F758" s="16">
        <v>1988027</v>
      </c>
      <c r="G758" s="9">
        <v>26242.05</v>
      </c>
      <c r="H758" s="9">
        <v>21000</v>
      </c>
      <c r="I758" s="11">
        <f t="shared" si="31"/>
        <v>-5242.0499999999993</v>
      </c>
      <c r="J758" s="128">
        <f t="shared" si="32"/>
        <v>5784.4400000000096</v>
      </c>
    </row>
    <row r="759" spans="1:10" ht="63" x14ac:dyDescent="0.35">
      <c r="A759" s="323">
        <v>44558</v>
      </c>
      <c r="B759" s="297" t="s">
        <v>3651</v>
      </c>
      <c r="C759" s="296" t="s">
        <v>2934</v>
      </c>
      <c r="D759" s="42" t="s">
        <v>3652</v>
      </c>
      <c r="E759" s="51">
        <v>433230</v>
      </c>
      <c r="F759" s="16">
        <v>1988028</v>
      </c>
      <c r="G759" s="9">
        <v>26725.23</v>
      </c>
      <c r="H759" s="9">
        <v>21000</v>
      </c>
      <c r="I759" s="11">
        <f t="shared" si="31"/>
        <v>-5725.23</v>
      </c>
      <c r="J759" s="128">
        <f t="shared" si="32"/>
        <v>59.210000000010041</v>
      </c>
    </row>
    <row r="760" spans="1:10" ht="63" x14ac:dyDescent="0.35">
      <c r="A760" s="323">
        <v>44560</v>
      </c>
      <c r="B760" s="297" t="s">
        <v>3655</v>
      </c>
      <c r="C760" s="296" t="s">
        <v>2934</v>
      </c>
      <c r="D760" s="42" t="s">
        <v>3656</v>
      </c>
      <c r="E760" s="51">
        <v>576744</v>
      </c>
      <c r="F760" s="16">
        <v>1989191</v>
      </c>
      <c r="G760" s="9">
        <v>25696.560000000001</v>
      </c>
      <c r="H760" s="9">
        <v>28000</v>
      </c>
      <c r="I760" s="11">
        <f t="shared" si="31"/>
        <v>2303.4399999999987</v>
      </c>
      <c r="J760" s="128">
        <f t="shared" si="32"/>
        <v>2362.6500000000087</v>
      </c>
    </row>
    <row r="761" spans="1:10" ht="63" x14ac:dyDescent="0.35">
      <c r="A761" s="323">
        <v>44560</v>
      </c>
      <c r="B761" s="297" t="s">
        <v>3657</v>
      </c>
      <c r="C761" s="296" t="s">
        <v>2934</v>
      </c>
      <c r="D761" s="42" t="s">
        <v>3658</v>
      </c>
      <c r="E761" s="51">
        <v>576744</v>
      </c>
      <c r="F761" s="16">
        <v>1989561</v>
      </c>
      <c r="G761" s="9">
        <v>25875.919999999998</v>
      </c>
      <c r="H761" s="9">
        <v>28000</v>
      </c>
      <c r="I761" s="11">
        <f t="shared" si="31"/>
        <v>2124.0800000000017</v>
      </c>
      <c r="J761" s="128">
        <f t="shared" si="32"/>
        <v>4486.7300000000105</v>
      </c>
    </row>
    <row r="762" spans="1:10" ht="63" x14ac:dyDescent="0.35">
      <c r="A762" s="407">
        <v>44565</v>
      </c>
      <c r="B762" s="406" t="s">
        <v>3659</v>
      </c>
      <c r="C762" s="296" t="s">
        <v>2934</v>
      </c>
      <c r="D762" s="42" t="s">
        <v>3660</v>
      </c>
      <c r="E762" s="51">
        <v>554310</v>
      </c>
      <c r="F762" s="16">
        <v>1990822</v>
      </c>
      <c r="G762" s="9">
        <v>24490.720000000001</v>
      </c>
      <c r="H762" s="9">
        <v>27000</v>
      </c>
      <c r="I762" s="11">
        <f t="shared" si="31"/>
        <v>2509.2799999999988</v>
      </c>
      <c r="J762" s="128">
        <f t="shared" si="32"/>
        <v>6996.0100000000093</v>
      </c>
    </row>
    <row r="763" spans="1:10" ht="63" x14ac:dyDescent="0.35">
      <c r="A763" s="323">
        <v>44565</v>
      </c>
      <c r="B763" s="406" t="s">
        <v>3661</v>
      </c>
      <c r="C763" s="296" t="s">
        <v>2934</v>
      </c>
      <c r="D763" s="42" t="s">
        <v>3662</v>
      </c>
      <c r="E763" s="51">
        <v>554310</v>
      </c>
      <c r="F763" s="16">
        <v>1990823</v>
      </c>
      <c r="G763" s="9">
        <v>24306.560000000001</v>
      </c>
      <c r="H763" s="9">
        <v>27000</v>
      </c>
      <c r="I763" s="11">
        <f t="shared" si="31"/>
        <v>2693.4399999999987</v>
      </c>
      <c r="J763" s="128">
        <f t="shared" si="32"/>
        <v>9689.450000000008</v>
      </c>
    </row>
    <row r="764" spans="1:10" ht="63" x14ac:dyDescent="0.35">
      <c r="A764" s="323">
        <v>44566</v>
      </c>
      <c r="B764" s="406" t="s">
        <v>3663</v>
      </c>
      <c r="C764" s="296" t="s">
        <v>2934</v>
      </c>
      <c r="D764" s="42" t="s">
        <v>3664</v>
      </c>
      <c r="E764" s="51">
        <v>509750</v>
      </c>
      <c r="F764" s="16">
        <v>1991512</v>
      </c>
      <c r="G764" s="9">
        <v>23548.04</v>
      </c>
      <c r="H764" s="9">
        <v>25000</v>
      </c>
      <c r="I764" s="11">
        <f t="shared" si="31"/>
        <v>1451.9599999999991</v>
      </c>
      <c r="J764" s="128">
        <f t="shared" si="32"/>
        <v>11141.410000000007</v>
      </c>
    </row>
    <row r="765" spans="1:10" ht="63" x14ac:dyDescent="0.35">
      <c r="A765" s="323">
        <v>44567</v>
      </c>
      <c r="B765" s="406" t="s">
        <v>3668</v>
      </c>
      <c r="C765" s="296" t="s">
        <v>2934</v>
      </c>
      <c r="D765" s="42" t="s">
        <v>3669</v>
      </c>
      <c r="E765" s="51">
        <v>470120</v>
      </c>
      <c r="F765" s="16">
        <v>1992138</v>
      </c>
      <c r="G765" s="9">
        <v>21910.92</v>
      </c>
      <c r="H765" s="9">
        <v>23000</v>
      </c>
      <c r="I765" s="11">
        <f t="shared" si="31"/>
        <v>1089.0800000000017</v>
      </c>
      <c r="J765" s="128">
        <f t="shared" si="32"/>
        <v>12230.490000000009</v>
      </c>
    </row>
    <row r="766" spans="1:10" ht="60" x14ac:dyDescent="0.35">
      <c r="A766" s="323">
        <v>44568</v>
      </c>
      <c r="B766" s="406" t="s">
        <v>3673</v>
      </c>
      <c r="C766" s="296" t="s">
        <v>2934</v>
      </c>
      <c r="D766" s="42" t="s">
        <v>3674</v>
      </c>
      <c r="E766" s="51">
        <v>469430</v>
      </c>
      <c r="F766" s="16">
        <v>1992291</v>
      </c>
      <c r="G766" s="9">
        <v>22023.02</v>
      </c>
      <c r="H766" s="9">
        <v>23000</v>
      </c>
      <c r="I766" s="11">
        <f t="shared" si="31"/>
        <v>976.97999999999956</v>
      </c>
      <c r="J766" s="128">
        <f t="shared" si="32"/>
        <v>13207.470000000008</v>
      </c>
    </row>
    <row r="767" spans="1:10" ht="63" x14ac:dyDescent="0.35">
      <c r="A767" s="323">
        <v>44571</v>
      </c>
      <c r="B767" s="406" t="s">
        <v>3687</v>
      </c>
      <c r="C767" s="296" t="s">
        <v>2934</v>
      </c>
      <c r="D767" s="42" t="s">
        <v>3688</v>
      </c>
      <c r="E767" s="51">
        <v>407800</v>
      </c>
      <c r="F767" s="16">
        <v>1995871</v>
      </c>
      <c r="G767" s="9">
        <v>26227.91</v>
      </c>
      <c r="H767" s="9">
        <v>20000</v>
      </c>
      <c r="I767" s="11">
        <f t="shared" si="31"/>
        <v>-6227.91</v>
      </c>
      <c r="J767" s="128">
        <f t="shared" si="32"/>
        <v>6979.5600000000086</v>
      </c>
    </row>
    <row r="768" spans="1:10" ht="63" x14ac:dyDescent="0.35">
      <c r="A768" s="323">
        <v>44571</v>
      </c>
      <c r="B768" s="406" t="s">
        <v>3689</v>
      </c>
      <c r="C768" s="296" t="s">
        <v>2934</v>
      </c>
      <c r="D768" s="42" t="s">
        <v>3053</v>
      </c>
      <c r="E768" s="51">
        <v>407800</v>
      </c>
      <c r="F768" s="16">
        <v>1996584</v>
      </c>
      <c r="G768" s="9">
        <v>26426.47</v>
      </c>
      <c r="H768" s="9">
        <v>20000</v>
      </c>
      <c r="I768" s="11">
        <f t="shared" si="31"/>
        <v>-6426.4700000000012</v>
      </c>
      <c r="J768" s="128">
        <f t="shared" si="32"/>
        <v>553.09000000000742</v>
      </c>
    </row>
    <row r="769" spans="1:10" ht="60" x14ac:dyDescent="0.35">
      <c r="A769" s="323">
        <v>44575</v>
      </c>
      <c r="B769" s="406" t="s">
        <v>3679</v>
      </c>
      <c r="C769" s="296" t="s">
        <v>2934</v>
      </c>
      <c r="D769" s="42" t="s">
        <v>3680</v>
      </c>
      <c r="E769" s="51">
        <v>447260</v>
      </c>
      <c r="F769" s="16">
        <v>1994580</v>
      </c>
      <c r="G769" s="9">
        <v>23078.79</v>
      </c>
      <c r="H769" s="9">
        <v>22000</v>
      </c>
      <c r="I769" s="11">
        <f t="shared" si="31"/>
        <v>-1078.7900000000009</v>
      </c>
      <c r="J769" s="128">
        <f t="shared" si="32"/>
        <v>-525.69999999999345</v>
      </c>
    </row>
    <row r="770" spans="1:10" ht="63" x14ac:dyDescent="0.35">
      <c r="A770" s="323">
        <v>44575</v>
      </c>
      <c r="B770" s="406" t="s">
        <v>3681</v>
      </c>
      <c r="C770" s="296" t="s">
        <v>2934</v>
      </c>
      <c r="D770" s="42" t="s">
        <v>3682</v>
      </c>
      <c r="E770" s="51">
        <v>447260</v>
      </c>
      <c r="F770" s="16">
        <v>1994915</v>
      </c>
      <c r="G770" s="9">
        <v>23592.85</v>
      </c>
      <c r="H770" s="9">
        <v>22000</v>
      </c>
      <c r="I770" s="11">
        <f t="shared" si="31"/>
        <v>-1592.8499999999985</v>
      </c>
      <c r="J770" s="128">
        <f t="shared" si="32"/>
        <v>-2118.549999999992</v>
      </c>
    </row>
    <row r="771" spans="1:10" ht="63" x14ac:dyDescent="0.35">
      <c r="A771" s="323">
        <v>44579</v>
      </c>
      <c r="B771" s="406" t="s">
        <v>3690</v>
      </c>
      <c r="C771" s="296" t="s">
        <v>2934</v>
      </c>
      <c r="D771" s="42" t="s">
        <v>3700</v>
      </c>
      <c r="E771" s="51">
        <v>489720</v>
      </c>
      <c r="F771" s="16">
        <v>1995872</v>
      </c>
      <c r="G771" s="9">
        <v>25956.76</v>
      </c>
      <c r="H771" s="9">
        <v>24000</v>
      </c>
      <c r="I771" s="11">
        <f t="shared" si="31"/>
        <v>-1956.7599999999984</v>
      </c>
      <c r="J771" s="128">
        <f t="shared" si="32"/>
        <v>-4075.3099999999904</v>
      </c>
    </row>
    <row r="772" spans="1:10" ht="63" x14ac:dyDescent="0.35">
      <c r="A772" s="323">
        <v>44579</v>
      </c>
      <c r="B772" s="406" t="s">
        <v>3691</v>
      </c>
      <c r="C772" s="296" t="s">
        <v>2934</v>
      </c>
      <c r="D772" s="42" t="s">
        <v>3701</v>
      </c>
      <c r="E772" s="51">
        <v>489720</v>
      </c>
      <c r="F772" s="16">
        <v>1995873</v>
      </c>
      <c r="G772" s="9">
        <v>26011.98</v>
      </c>
      <c r="H772" s="9">
        <v>24000</v>
      </c>
      <c r="I772" s="11">
        <f t="shared" si="31"/>
        <v>-2011.9799999999996</v>
      </c>
      <c r="J772" s="128">
        <f t="shared" si="32"/>
        <v>-6087.28999999999</v>
      </c>
    </row>
    <row r="773" spans="1:10" ht="63" x14ac:dyDescent="0.35">
      <c r="A773" s="323">
        <v>44581</v>
      </c>
      <c r="B773" s="406" t="s">
        <v>3692</v>
      </c>
      <c r="C773" s="296" t="s">
        <v>2934</v>
      </c>
      <c r="D773" s="42" t="s">
        <v>3699</v>
      </c>
      <c r="E773" s="51">
        <v>613350</v>
      </c>
      <c r="F773" s="16">
        <v>1997314</v>
      </c>
      <c r="G773" s="9">
        <v>27039.360000000001</v>
      </c>
      <c r="H773" s="9">
        <v>30000</v>
      </c>
      <c r="I773" s="11">
        <f t="shared" si="31"/>
        <v>2960.6399999999994</v>
      </c>
      <c r="J773" s="128">
        <f t="shared" si="32"/>
        <v>-3126.6499999999905</v>
      </c>
    </row>
    <row r="774" spans="1:10" ht="63" x14ac:dyDescent="0.35">
      <c r="A774" s="323">
        <v>44582</v>
      </c>
      <c r="B774" s="406" t="s">
        <v>3693</v>
      </c>
      <c r="C774" s="296" t="s">
        <v>2934</v>
      </c>
      <c r="D774" s="42" t="s">
        <v>3698</v>
      </c>
      <c r="E774" s="51">
        <v>593775</v>
      </c>
      <c r="F774" s="16">
        <v>1997315</v>
      </c>
      <c r="G774" s="9">
        <v>26942.35</v>
      </c>
      <c r="H774" s="9">
        <v>29000</v>
      </c>
      <c r="I774" s="11">
        <f t="shared" si="31"/>
        <v>2057.6500000000015</v>
      </c>
      <c r="J774" s="128">
        <f t="shared" si="32"/>
        <v>-1068.9999999999891</v>
      </c>
    </row>
    <row r="775" spans="1:10" ht="63" x14ac:dyDescent="0.35">
      <c r="A775" s="323">
        <v>44582</v>
      </c>
      <c r="B775" s="406" t="s">
        <v>3694</v>
      </c>
      <c r="C775" s="296" t="s">
        <v>2934</v>
      </c>
      <c r="D775" s="42" t="s">
        <v>3697</v>
      </c>
      <c r="E775" s="51">
        <v>593775</v>
      </c>
      <c r="F775" s="16">
        <v>1997815</v>
      </c>
      <c r="G775" s="9">
        <v>26878.94</v>
      </c>
      <c r="H775" s="9">
        <v>29000</v>
      </c>
      <c r="I775" s="11">
        <f t="shared" si="31"/>
        <v>2121.0600000000013</v>
      </c>
      <c r="J775" s="128">
        <f t="shared" si="32"/>
        <v>1052.0600000000122</v>
      </c>
    </row>
    <row r="776" spans="1:10" ht="63" x14ac:dyDescent="0.35">
      <c r="A776" s="323">
        <v>44586</v>
      </c>
      <c r="B776" s="406" t="s">
        <v>3695</v>
      </c>
      <c r="C776" s="296" t="s">
        <v>2934</v>
      </c>
      <c r="D776" s="42" t="s">
        <v>3696</v>
      </c>
      <c r="E776" s="51">
        <v>568562.5</v>
      </c>
      <c r="F776" s="16">
        <v>1998878</v>
      </c>
      <c r="G776" s="9">
        <v>27652.880000000001</v>
      </c>
      <c r="H776" s="9">
        <v>27500</v>
      </c>
      <c r="I776" s="11">
        <f t="shared" si="31"/>
        <v>-152.88000000000102</v>
      </c>
      <c r="J776" s="128">
        <f t="shared" si="32"/>
        <v>899.1800000000112</v>
      </c>
    </row>
    <row r="777" spans="1:10" ht="63" x14ac:dyDescent="0.35">
      <c r="A777" s="323">
        <v>44586</v>
      </c>
      <c r="B777" s="406" t="s">
        <v>3702</v>
      </c>
      <c r="C777" s="296" t="s">
        <v>2934</v>
      </c>
      <c r="D777" s="42" t="s">
        <v>3703</v>
      </c>
      <c r="E777" s="51">
        <v>568562.5</v>
      </c>
      <c r="F777" s="16">
        <v>1998879</v>
      </c>
      <c r="G777" s="9">
        <v>27491.52</v>
      </c>
      <c r="H777" s="9">
        <v>27500</v>
      </c>
      <c r="I777" s="11">
        <f t="shared" si="31"/>
        <v>8.4799999999995634</v>
      </c>
      <c r="J777" s="128">
        <f t="shared" si="32"/>
        <v>907.66000000001077</v>
      </c>
    </row>
    <row r="778" spans="1:10" ht="60" x14ac:dyDescent="0.35">
      <c r="A778" s="323">
        <v>44589</v>
      </c>
      <c r="B778" s="406" t="s">
        <v>3717</v>
      </c>
      <c r="C778" s="296" t="s">
        <v>2934</v>
      </c>
      <c r="D778" s="411" t="s">
        <v>3716</v>
      </c>
      <c r="E778" s="51">
        <v>592230</v>
      </c>
      <c r="F778" s="412">
        <v>2004338</v>
      </c>
      <c r="G778" s="9">
        <v>23633.040000000001</v>
      </c>
      <c r="H778" s="9">
        <v>28500</v>
      </c>
      <c r="I778" s="11">
        <f t="shared" si="31"/>
        <v>4866.9599999999991</v>
      </c>
      <c r="J778" s="128">
        <f t="shared" si="32"/>
        <v>5774.6200000000099</v>
      </c>
    </row>
    <row r="779" spans="1:10" ht="63" x14ac:dyDescent="0.55000000000000004">
      <c r="A779" s="323">
        <v>44589</v>
      </c>
      <c r="B779" s="406" t="s">
        <v>3708</v>
      </c>
      <c r="C779" s="405" t="s">
        <v>2798</v>
      </c>
      <c r="D779" s="42" t="s">
        <v>3709</v>
      </c>
      <c r="E779" s="51">
        <v>592230</v>
      </c>
      <c r="F779" s="16">
        <v>2000715</v>
      </c>
      <c r="G779" s="9">
        <v>23661.51</v>
      </c>
      <c r="H779" s="9">
        <v>28500</v>
      </c>
      <c r="I779" s="11">
        <f t="shared" si="31"/>
        <v>4838.4900000000016</v>
      </c>
      <c r="J779" s="128">
        <f>J778+I779</f>
        <v>10613.110000000011</v>
      </c>
    </row>
    <row r="780" spans="1:10" ht="63" x14ac:dyDescent="0.35">
      <c r="A780" s="323">
        <v>44592</v>
      </c>
      <c r="B780" s="406" t="s">
        <v>3710</v>
      </c>
      <c r="C780" s="296" t="s">
        <v>2934</v>
      </c>
      <c r="D780" s="42" t="s">
        <v>3711</v>
      </c>
      <c r="E780" s="51">
        <v>559170</v>
      </c>
      <c r="F780" s="16">
        <v>2001066</v>
      </c>
      <c r="G780" s="9">
        <v>22942.52</v>
      </c>
      <c r="H780" s="9">
        <v>27000</v>
      </c>
      <c r="I780" s="11">
        <f t="shared" si="31"/>
        <v>4057.4799999999996</v>
      </c>
      <c r="J780" s="128">
        <f t="shared" si="32"/>
        <v>14670.590000000011</v>
      </c>
    </row>
    <row r="781" spans="1:10" ht="63" x14ac:dyDescent="0.35">
      <c r="A781" s="323">
        <v>44592</v>
      </c>
      <c r="B781" s="406" t="s">
        <v>3712</v>
      </c>
      <c r="C781" s="296" t="s">
        <v>2934</v>
      </c>
      <c r="D781" s="42" t="s">
        <v>3713</v>
      </c>
      <c r="E781" s="51">
        <v>413000</v>
      </c>
      <c r="F781" s="16">
        <v>2001498</v>
      </c>
      <c r="G781" s="9">
        <v>21824</v>
      </c>
      <c r="H781" s="9">
        <v>20000</v>
      </c>
      <c r="I781" s="11">
        <f t="shared" si="31"/>
        <v>-1824</v>
      </c>
      <c r="J781" s="128">
        <f t="shared" ref="J781:J849" si="33">J780+I781</f>
        <v>12846.590000000011</v>
      </c>
    </row>
    <row r="782" spans="1:10" ht="60" x14ac:dyDescent="0.35">
      <c r="A782" s="323">
        <v>44592</v>
      </c>
      <c r="B782" s="406" t="s">
        <v>3714</v>
      </c>
      <c r="C782" s="296" t="s">
        <v>2934</v>
      </c>
      <c r="D782" s="42" t="s">
        <v>3715</v>
      </c>
      <c r="E782" s="51">
        <v>413000</v>
      </c>
      <c r="F782" s="16">
        <v>2001499</v>
      </c>
      <c r="G782" s="9">
        <v>21854.63</v>
      </c>
      <c r="H782" s="9">
        <v>20000</v>
      </c>
      <c r="I782" s="11">
        <f t="shared" si="31"/>
        <v>-1854.630000000001</v>
      </c>
      <c r="J782" s="128">
        <f t="shared" si="33"/>
        <v>10991.96000000001</v>
      </c>
    </row>
    <row r="783" spans="1:10" ht="63" x14ac:dyDescent="0.35">
      <c r="A783" s="323">
        <v>44595</v>
      </c>
      <c r="B783" s="312" t="s">
        <v>3722</v>
      </c>
      <c r="C783" s="296" t="s">
        <v>2934</v>
      </c>
      <c r="D783" s="42" t="s">
        <v>3723</v>
      </c>
      <c r="E783" s="51">
        <v>412000</v>
      </c>
      <c r="F783" s="16">
        <v>2002546</v>
      </c>
      <c r="G783" s="9">
        <v>21868.18</v>
      </c>
      <c r="H783" s="9">
        <v>20000</v>
      </c>
      <c r="I783" s="11">
        <f t="shared" si="31"/>
        <v>-1868.1800000000003</v>
      </c>
      <c r="J783" s="128">
        <f t="shared" si="33"/>
        <v>9123.7800000000097</v>
      </c>
    </row>
    <row r="784" spans="1:10" ht="60" x14ac:dyDescent="0.35">
      <c r="A784" s="323">
        <v>44596</v>
      </c>
      <c r="B784" s="312" t="s">
        <v>3731</v>
      </c>
      <c r="C784" s="296" t="s">
        <v>2934</v>
      </c>
      <c r="D784" s="42" t="s">
        <v>3732</v>
      </c>
      <c r="E784" s="51">
        <v>411000</v>
      </c>
      <c r="F784" s="16">
        <v>2004337</v>
      </c>
      <c r="G784" s="9">
        <v>23597.919999999998</v>
      </c>
      <c r="H784" s="9">
        <v>20000</v>
      </c>
      <c r="I784" s="11">
        <f t="shared" si="31"/>
        <v>-3597.9199999999983</v>
      </c>
      <c r="J784" s="128">
        <f t="shared" si="33"/>
        <v>5525.8600000000115</v>
      </c>
    </row>
    <row r="785" spans="1:10" ht="63" x14ac:dyDescent="0.35">
      <c r="A785" s="323">
        <v>44596</v>
      </c>
      <c r="B785" s="312" t="s">
        <v>3724</v>
      </c>
      <c r="C785" s="296" t="s">
        <v>2934</v>
      </c>
      <c r="D785" s="42" t="s">
        <v>3725</v>
      </c>
      <c r="E785" s="51">
        <v>411000</v>
      </c>
      <c r="F785" s="16">
        <v>2003665</v>
      </c>
      <c r="G785" s="9">
        <v>22157.22</v>
      </c>
      <c r="H785" s="9">
        <v>20000</v>
      </c>
      <c r="I785" s="11">
        <f t="shared" si="31"/>
        <v>-2157.2200000000012</v>
      </c>
      <c r="J785" s="128">
        <f t="shared" si="33"/>
        <v>3368.6400000000103</v>
      </c>
    </row>
    <row r="786" spans="1:10" ht="63" x14ac:dyDescent="0.35">
      <c r="A786" s="323">
        <v>44600</v>
      </c>
      <c r="B786" s="312" t="s">
        <v>3733</v>
      </c>
      <c r="C786" s="296" t="s">
        <v>2934</v>
      </c>
      <c r="D786" s="42" t="s">
        <v>3734</v>
      </c>
      <c r="E786" s="51">
        <v>412800</v>
      </c>
      <c r="F786" s="16">
        <v>2004339</v>
      </c>
      <c r="G786" s="9">
        <v>23868.66</v>
      </c>
      <c r="H786" s="9">
        <v>20000</v>
      </c>
      <c r="I786" s="11">
        <f t="shared" si="31"/>
        <v>-3868.66</v>
      </c>
      <c r="J786" s="128">
        <f t="shared" si="33"/>
        <v>-500.01999999998952</v>
      </c>
    </row>
    <row r="787" spans="1:10" ht="63" x14ac:dyDescent="0.35">
      <c r="A787" s="323">
        <v>44602</v>
      </c>
      <c r="B787" s="312" t="s">
        <v>3735</v>
      </c>
      <c r="C787" s="296" t="s">
        <v>2934</v>
      </c>
      <c r="D787" s="42" t="s">
        <v>3736</v>
      </c>
      <c r="E787" s="51">
        <v>450406</v>
      </c>
      <c r="F787" s="16">
        <v>2004340</v>
      </c>
      <c r="G787" s="9">
        <v>25224.66</v>
      </c>
      <c r="H787" s="9">
        <v>22000</v>
      </c>
      <c r="I787" s="11">
        <f t="shared" si="31"/>
        <v>-3224.66</v>
      </c>
      <c r="J787" s="128">
        <f t="shared" si="33"/>
        <v>-3724.6799999999894</v>
      </c>
    </row>
    <row r="788" spans="1:10" ht="63" x14ac:dyDescent="0.35">
      <c r="A788" s="323">
        <v>44603</v>
      </c>
      <c r="B788" s="312" t="s">
        <v>3737</v>
      </c>
      <c r="C788" s="296" t="s">
        <v>2934</v>
      </c>
      <c r="D788" s="42" t="s">
        <v>3116</v>
      </c>
      <c r="E788" s="51">
        <v>532090</v>
      </c>
      <c r="F788" s="16">
        <v>2005731</v>
      </c>
      <c r="G788" s="9">
        <v>25902.18</v>
      </c>
      <c r="H788" s="9">
        <v>26000</v>
      </c>
      <c r="I788" s="11">
        <f t="shared" si="31"/>
        <v>97.819999999999709</v>
      </c>
      <c r="J788" s="128">
        <f t="shared" si="33"/>
        <v>-3626.8599999999897</v>
      </c>
    </row>
    <row r="789" spans="1:10" ht="60" x14ac:dyDescent="0.35">
      <c r="A789" s="323">
        <v>44603</v>
      </c>
      <c r="B789" s="312" t="s">
        <v>3738</v>
      </c>
      <c r="C789" s="296" t="s">
        <v>2934</v>
      </c>
      <c r="D789" s="42" t="s">
        <v>3739</v>
      </c>
      <c r="E789" s="51">
        <v>531960</v>
      </c>
      <c r="F789" s="16">
        <v>2006110</v>
      </c>
      <c r="G789" s="9">
        <v>26166.81</v>
      </c>
      <c r="H789" s="9">
        <v>26000</v>
      </c>
      <c r="I789" s="11">
        <f t="shared" si="31"/>
        <v>-166.81000000000131</v>
      </c>
      <c r="J789" s="128">
        <f t="shared" si="33"/>
        <v>-3793.669999999991</v>
      </c>
    </row>
    <row r="790" spans="1:10" ht="63" x14ac:dyDescent="0.35">
      <c r="A790" s="323">
        <v>44607</v>
      </c>
      <c r="B790" s="312" t="s">
        <v>3752</v>
      </c>
      <c r="C790" s="296" t="s">
        <v>2934</v>
      </c>
      <c r="D790" s="42" t="s">
        <v>3753</v>
      </c>
      <c r="E790" s="51">
        <v>611850</v>
      </c>
      <c r="F790" s="16">
        <v>2007084</v>
      </c>
      <c r="G790" s="9">
        <v>28880.86</v>
      </c>
      <c r="H790" s="9">
        <v>30000</v>
      </c>
      <c r="I790" s="11">
        <f t="shared" si="31"/>
        <v>1119.1399999999994</v>
      </c>
      <c r="J790" s="128">
        <f t="shared" si="33"/>
        <v>-2674.5299999999916</v>
      </c>
    </row>
    <row r="791" spans="1:10" ht="63" x14ac:dyDescent="0.35">
      <c r="A791" s="323">
        <v>44607</v>
      </c>
      <c r="B791" s="312" t="s">
        <v>3754</v>
      </c>
      <c r="C791" s="296" t="s">
        <v>2934</v>
      </c>
      <c r="D791" s="42" t="s">
        <v>3755</v>
      </c>
      <c r="E791" s="51">
        <v>611850</v>
      </c>
      <c r="F791" s="16">
        <v>2007085</v>
      </c>
      <c r="G791" s="9">
        <v>28538.32</v>
      </c>
      <c r="H791" s="9">
        <v>30000</v>
      </c>
      <c r="I791" s="11">
        <f t="shared" si="31"/>
        <v>1461.6800000000003</v>
      </c>
      <c r="J791" s="128">
        <f t="shared" si="33"/>
        <v>-1212.8499999999913</v>
      </c>
    </row>
    <row r="792" spans="1:10" ht="60" x14ac:dyDescent="0.35">
      <c r="A792" s="323">
        <v>44608</v>
      </c>
      <c r="B792" s="312" t="s">
        <v>3756</v>
      </c>
      <c r="C792" s="296" t="s">
        <v>2934</v>
      </c>
      <c r="D792" s="42" t="s">
        <v>3757</v>
      </c>
      <c r="E792" s="51">
        <v>561000</v>
      </c>
      <c r="F792" s="16">
        <v>2007751</v>
      </c>
      <c r="G792" s="9">
        <v>28761.21</v>
      </c>
      <c r="H792" s="9">
        <v>27500</v>
      </c>
      <c r="I792" s="11">
        <f t="shared" si="31"/>
        <v>-1261.2099999999991</v>
      </c>
      <c r="J792" s="128">
        <f t="shared" si="33"/>
        <v>-2474.0599999999904</v>
      </c>
    </row>
    <row r="793" spans="1:10" ht="63" x14ac:dyDescent="0.55000000000000004">
      <c r="A793" s="323">
        <v>44610</v>
      </c>
      <c r="B793" s="312" t="s">
        <v>3744</v>
      </c>
      <c r="C793" s="405" t="s">
        <v>2798</v>
      </c>
      <c r="D793" s="42" t="s">
        <v>3745</v>
      </c>
      <c r="E793" s="51">
        <v>669570</v>
      </c>
      <c r="F793" s="16">
        <v>2009067</v>
      </c>
      <c r="G793" s="9">
        <v>29343.97</v>
      </c>
      <c r="H793" s="9">
        <v>33000</v>
      </c>
      <c r="I793" s="11">
        <f t="shared" si="31"/>
        <v>3656.0299999999988</v>
      </c>
      <c r="J793" s="128">
        <f t="shared" si="33"/>
        <v>1181.9700000000084</v>
      </c>
    </row>
    <row r="794" spans="1:10" ht="63" x14ac:dyDescent="0.55000000000000004">
      <c r="A794" s="323">
        <v>44610</v>
      </c>
      <c r="B794" s="312" t="s">
        <v>3746</v>
      </c>
      <c r="C794" s="405" t="s">
        <v>2798</v>
      </c>
      <c r="D794" s="42" t="s">
        <v>3747</v>
      </c>
      <c r="E794" s="51">
        <v>669570</v>
      </c>
      <c r="F794" s="16">
        <v>2009121</v>
      </c>
      <c r="G794" s="9">
        <v>29317.360000000001</v>
      </c>
      <c r="H794" s="9">
        <v>33000</v>
      </c>
      <c r="I794" s="11">
        <f t="shared" si="31"/>
        <v>3682.6399999999994</v>
      </c>
      <c r="J794" s="128">
        <f t="shared" si="33"/>
        <v>4864.6100000000079</v>
      </c>
    </row>
    <row r="795" spans="1:10" ht="63" x14ac:dyDescent="0.35">
      <c r="A795" s="323">
        <v>44614</v>
      </c>
      <c r="B795" s="312" t="s">
        <v>3758</v>
      </c>
      <c r="C795" s="296" t="s">
        <v>2934</v>
      </c>
      <c r="D795" s="42" t="s">
        <v>3759</v>
      </c>
      <c r="E795" s="51">
        <v>599440</v>
      </c>
      <c r="F795" s="16">
        <v>2010181</v>
      </c>
      <c r="G795" s="9">
        <v>31653.8</v>
      </c>
      <c r="H795" s="9">
        <v>29500</v>
      </c>
      <c r="I795" s="11">
        <f t="shared" si="31"/>
        <v>-2153.7999999999993</v>
      </c>
      <c r="J795" s="128">
        <f t="shared" si="33"/>
        <v>2710.8100000000086</v>
      </c>
    </row>
    <row r="796" spans="1:10" ht="63" x14ac:dyDescent="0.35">
      <c r="A796" s="323">
        <v>44614</v>
      </c>
      <c r="B796" s="312" t="s">
        <v>3760</v>
      </c>
      <c r="C796" s="296" t="s">
        <v>2934</v>
      </c>
      <c r="D796" s="42" t="s">
        <v>3761</v>
      </c>
      <c r="E796" s="51">
        <v>599440</v>
      </c>
      <c r="F796" s="16">
        <v>2010182</v>
      </c>
      <c r="G796" s="9">
        <v>31775.08</v>
      </c>
      <c r="H796" s="9">
        <v>29500</v>
      </c>
      <c r="I796" s="11">
        <f t="shared" si="31"/>
        <v>-2275.0800000000017</v>
      </c>
      <c r="J796" s="128">
        <f t="shared" si="33"/>
        <v>435.73000000000684</v>
      </c>
    </row>
    <row r="797" spans="1:10" ht="63" x14ac:dyDescent="0.35">
      <c r="A797" s="323">
        <v>44616</v>
      </c>
      <c r="B797" s="312" t="s">
        <v>3766</v>
      </c>
      <c r="C797" s="296" t="s">
        <v>2934</v>
      </c>
      <c r="D797" s="42" t="s">
        <v>3767</v>
      </c>
      <c r="E797" s="51">
        <v>637670</v>
      </c>
      <c r="F797" s="16">
        <v>2011060</v>
      </c>
      <c r="G797" s="9">
        <v>32271.62</v>
      </c>
      <c r="H797" s="9">
        <v>31000</v>
      </c>
      <c r="I797" s="11">
        <f t="shared" si="31"/>
        <v>-1271.619999999999</v>
      </c>
      <c r="J797" s="128">
        <f t="shared" si="33"/>
        <v>-835.88999999999214</v>
      </c>
    </row>
    <row r="798" spans="1:10" ht="63" x14ac:dyDescent="0.55000000000000004">
      <c r="A798" s="323">
        <v>44617</v>
      </c>
      <c r="B798" s="312" t="s">
        <v>3748</v>
      </c>
      <c r="C798" s="405" t="s">
        <v>2798</v>
      </c>
      <c r="D798" s="42" t="s">
        <v>3749</v>
      </c>
      <c r="E798" s="51">
        <v>698802</v>
      </c>
      <c r="F798" s="16">
        <v>2011409</v>
      </c>
      <c r="G798" s="9">
        <v>31888.13</v>
      </c>
      <c r="H798" s="9">
        <v>34000</v>
      </c>
      <c r="I798" s="11">
        <f t="shared" si="31"/>
        <v>2111.869999999999</v>
      </c>
      <c r="J798" s="128">
        <f t="shared" si="33"/>
        <v>1275.9800000000068</v>
      </c>
    </row>
    <row r="799" spans="1:10" ht="63" x14ac:dyDescent="0.55000000000000004">
      <c r="A799" s="323">
        <v>44617</v>
      </c>
      <c r="B799" s="312" t="s">
        <v>3750</v>
      </c>
      <c r="C799" s="405" t="s">
        <v>2798</v>
      </c>
      <c r="D799" s="42" t="s">
        <v>3751</v>
      </c>
      <c r="E799" s="51">
        <v>698802</v>
      </c>
      <c r="F799" s="16">
        <v>2011410</v>
      </c>
      <c r="G799" s="9">
        <v>31571.86</v>
      </c>
      <c r="H799" s="9">
        <v>34000</v>
      </c>
      <c r="I799" s="11">
        <f t="shared" si="31"/>
        <v>2428.1399999999994</v>
      </c>
      <c r="J799" s="128">
        <f t="shared" si="33"/>
        <v>3704.1200000000063</v>
      </c>
    </row>
    <row r="800" spans="1:10" ht="63" x14ac:dyDescent="0.35">
      <c r="A800" s="323">
        <v>44620</v>
      </c>
      <c r="B800" s="312" t="s">
        <v>3769</v>
      </c>
      <c r="C800" s="296" t="s">
        <v>2934</v>
      </c>
      <c r="D800" s="42" t="s">
        <v>3768</v>
      </c>
      <c r="E800" s="51">
        <v>672870</v>
      </c>
      <c r="F800" s="16">
        <v>2013290</v>
      </c>
      <c r="G800" s="9">
        <v>34087.72</v>
      </c>
      <c r="H800" s="9">
        <v>33000</v>
      </c>
      <c r="I800" s="11">
        <f t="shared" si="31"/>
        <v>-1087.7200000000012</v>
      </c>
      <c r="J800" s="128">
        <f t="shared" si="33"/>
        <v>2616.4000000000051</v>
      </c>
    </row>
    <row r="801" spans="1:10" ht="63" x14ac:dyDescent="0.55000000000000004">
      <c r="A801" s="323">
        <v>44620</v>
      </c>
      <c r="B801" s="312" t="s">
        <v>3770</v>
      </c>
      <c r="C801" s="405" t="s">
        <v>2798</v>
      </c>
      <c r="D801" s="42" t="s">
        <v>3771</v>
      </c>
      <c r="E801" s="51">
        <v>672870</v>
      </c>
      <c r="F801" s="16">
        <v>2013291</v>
      </c>
      <c r="G801" s="9">
        <v>33684.68</v>
      </c>
      <c r="H801" s="9">
        <v>33000</v>
      </c>
      <c r="I801" s="11">
        <f t="shared" si="31"/>
        <v>-684.68000000000029</v>
      </c>
      <c r="J801" s="128">
        <f t="shared" si="33"/>
        <v>1931.7200000000048</v>
      </c>
    </row>
    <row r="802" spans="1:10" ht="63" x14ac:dyDescent="0.55000000000000004">
      <c r="A802" s="323">
        <v>44623</v>
      </c>
      <c r="B802" s="396" t="s">
        <v>3776</v>
      </c>
      <c r="C802" s="405" t="s">
        <v>2798</v>
      </c>
      <c r="D802" s="42" t="s">
        <v>3777</v>
      </c>
      <c r="E802" s="51">
        <v>680658</v>
      </c>
      <c r="F802" s="16">
        <v>2013685</v>
      </c>
      <c r="G802" s="9">
        <v>33299.26</v>
      </c>
      <c r="H802" s="9">
        <v>33000</v>
      </c>
      <c r="I802" s="11">
        <f t="shared" si="31"/>
        <v>-299.26000000000204</v>
      </c>
      <c r="J802" s="128">
        <f t="shared" si="33"/>
        <v>1632.4600000000028</v>
      </c>
    </row>
    <row r="803" spans="1:10" ht="63" x14ac:dyDescent="0.35">
      <c r="A803" s="323">
        <v>44624</v>
      </c>
      <c r="B803" s="396" t="s">
        <v>3780</v>
      </c>
      <c r="C803" s="296" t="s">
        <v>2934</v>
      </c>
      <c r="D803" s="42" t="s">
        <v>3781</v>
      </c>
      <c r="E803" s="51">
        <v>734300</v>
      </c>
      <c r="F803" s="16">
        <v>2014499</v>
      </c>
      <c r="G803" s="9">
        <v>32064.91</v>
      </c>
      <c r="H803" s="9">
        <v>35000</v>
      </c>
      <c r="I803" s="11">
        <f t="shared" si="31"/>
        <v>2935.09</v>
      </c>
      <c r="J803" s="128">
        <f t="shared" si="33"/>
        <v>4567.5500000000029</v>
      </c>
    </row>
    <row r="804" spans="1:10" ht="63" x14ac:dyDescent="0.35">
      <c r="A804" s="323">
        <v>44624</v>
      </c>
      <c r="B804" s="396" t="s">
        <v>3782</v>
      </c>
      <c r="C804" s="296" t="s">
        <v>2934</v>
      </c>
      <c r="D804" s="42" t="s">
        <v>3783</v>
      </c>
      <c r="E804" s="51">
        <v>734300</v>
      </c>
      <c r="F804" s="16">
        <v>2014500</v>
      </c>
      <c r="G804" s="9">
        <v>32293.34</v>
      </c>
      <c r="H804" s="9">
        <v>35000</v>
      </c>
      <c r="I804" s="11">
        <f t="shared" si="31"/>
        <v>2706.66</v>
      </c>
      <c r="J804" s="128">
        <f t="shared" si="33"/>
        <v>7274.2100000000028</v>
      </c>
    </row>
    <row r="805" spans="1:10" ht="63" x14ac:dyDescent="0.35">
      <c r="A805" s="323">
        <v>44628</v>
      </c>
      <c r="B805" s="396" t="s">
        <v>3784</v>
      </c>
      <c r="C805" s="296" t="s">
        <v>2934</v>
      </c>
      <c r="D805" s="42" t="s">
        <v>3785</v>
      </c>
      <c r="E805" s="51">
        <v>673627.5</v>
      </c>
      <c r="F805" s="16">
        <v>2016002</v>
      </c>
      <c r="G805" s="9">
        <v>32366.39</v>
      </c>
      <c r="H805" s="9">
        <v>31500</v>
      </c>
      <c r="I805" s="11">
        <f t="shared" si="31"/>
        <v>-866.38999999999942</v>
      </c>
      <c r="J805" s="128">
        <f t="shared" si="33"/>
        <v>6407.8200000000033</v>
      </c>
    </row>
    <row r="806" spans="1:10" ht="63" x14ac:dyDescent="0.35">
      <c r="A806" s="323">
        <v>44628</v>
      </c>
      <c r="B806" s="396" t="s">
        <v>3786</v>
      </c>
      <c r="C806" s="296" t="s">
        <v>2934</v>
      </c>
      <c r="D806" s="42" t="s">
        <v>3787</v>
      </c>
      <c r="E806" s="51">
        <v>673627.5</v>
      </c>
      <c r="F806" s="16">
        <v>2016003</v>
      </c>
      <c r="G806" s="9">
        <v>31486.92</v>
      </c>
      <c r="H806" s="9">
        <v>31500</v>
      </c>
      <c r="I806" s="11">
        <f t="shared" si="31"/>
        <v>13.080000000001746</v>
      </c>
      <c r="J806" s="128">
        <f t="shared" si="33"/>
        <v>6420.9000000000051</v>
      </c>
    </row>
    <row r="807" spans="1:10" ht="63" x14ac:dyDescent="0.35">
      <c r="A807" s="323">
        <v>44630</v>
      </c>
      <c r="B807" s="396" t="s">
        <v>3791</v>
      </c>
      <c r="C807" s="296" t="s">
        <v>2934</v>
      </c>
      <c r="D807" s="42" t="s">
        <v>3790</v>
      </c>
      <c r="E807" s="51">
        <v>650008</v>
      </c>
      <c r="F807" s="16">
        <v>2016805</v>
      </c>
      <c r="G807" s="9">
        <v>30802.41</v>
      </c>
      <c r="H807" s="9">
        <v>31000</v>
      </c>
      <c r="I807" s="11">
        <f t="shared" si="31"/>
        <v>197.59000000000015</v>
      </c>
      <c r="J807" s="128">
        <f t="shared" si="33"/>
        <v>6618.4900000000052</v>
      </c>
    </row>
    <row r="808" spans="1:10" ht="63" x14ac:dyDescent="0.35">
      <c r="A808" s="323">
        <v>44631</v>
      </c>
      <c r="B808" s="396" t="s">
        <v>3792</v>
      </c>
      <c r="C808" s="296" t="s">
        <v>2934</v>
      </c>
      <c r="D808" s="42" t="s">
        <v>3793</v>
      </c>
      <c r="E808" s="51">
        <v>647900</v>
      </c>
      <c r="F808" s="16">
        <v>2016806</v>
      </c>
      <c r="G808" s="9">
        <v>31057.99</v>
      </c>
      <c r="H808" s="9">
        <v>31000</v>
      </c>
      <c r="I808" s="11">
        <f t="shared" si="31"/>
        <v>-57.990000000001601</v>
      </c>
      <c r="J808" s="128">
        <f t="shared" si="33"/>
        <v>6560.5000000000036</v>
      </c>
    </row>
    <row r="809" spans="1:10" ht="63" x14ac:dyDescent="0.35">
      <c r="A809" s="323">
        <v>44631</v>
      </c>
      <c r="B809" s="396" t="s">
        <v>3794</v>
      </c>
      <c r="C809" s="296" t="s">
        <v>2934</v>
      </c>
      <c r="D809" s="42" t="s">
        <v>3795</v>
      </c>
      <c r="E809" s="51">
        <v>647900</v>
      </c>
      <c r="F809" s="16">
        <v>2016807</v>
      </c>
      <c r="G809" s="9">
        <v>30725.74</v>
      </c>
      <c r="H809" s="9">
        <v>31000</v>
      </c>
      <c r="I809" s="11">
        <f t="shared" si="31"/>
        <v>274.2599999999984</v>
      </c>
      <c r="J809" s="128">
        <f t="shared" si="33"/>
        <v>6834.760000000002</v>
      </c>
    </row>
    <row r="810" spans="1:10" ht="63" x14ac:dyDescent="0.35">
      <c r="A810" s="323">
        <v>44634</v>
      </c>
      <c r="B810" s="396" t="s">
        <v>3796</v>
      </c>
      <c r="C810" s="296" t="s">
        <v>2934</v>
      </c>
      <c r="D810" s="42" t="s">
        <v>3797</v>
      </c>
      <c r="E810" s="51">
        <v>688380</v>
      </c>
      <c r="F810" s="16">
        <v>2017123</v>
      </c>
      <c r="G810" s="9">
        <v>30702.98</v>
      </c>
      <c r="H810" s="9">
        <v>33000</v>
      </c>
      <c r="I810" s="11">
        <f t="shared" si="31"/>
        <v>2297.0200000000004</v>
      </c>
      <c r="J810" s="128">
        <f t="shared" si="33"/>
        <v>9131.7800000000025</v>
      </c>
    </row>
    <row r="811" spans="1:10" ht="63" x14ac:dyDescent="0.35">
      <c r="A811" s="323">
        <v>44635</v>
      </c>
      <c r="B811" s="396" t="s">
        <v>3798</v>
      </c>
      <c r="C811" s="296" t="s">
        <v>2934</v>
      </c>
      <c r="D811" s="42" t="s">
        <v>3799</v>
      </c>
      <c r="E811" s="51">
        <v>626400</v>
      </c>
      <c r="F811" s="16">
        <v>2018170</v>
      </c>
      <c r="G811" s="9">
        <v>29083.73</v>
      </c>
      <c r="H811" s="9">
        <v>30000</v>
      </c>
      <c r="I811" s="11">
        <f t="shared" si="31"/>
        <v>916.27000000000044</v>
      </c>
      <c r="J811" s="128">
        <f t="shared" si="33"/>
        <v>10048.050000000003</v>
      </c>
    </row>
    <row r="812" spans="1:10" ht="63" x14ac:dyDescent="0.35">
      <c r="A812" s="323">
        <v>44637</v>
      </c>
      <c r="B812" s="396" t="s">
        <v>3802</v>
      </c>
      <c r="C812" s="296" t="s">
        <v>2934</v>
      </c>
      <c r="D812" s="42" t="s">
        <v>3803</v>
      </c>
      <c r="E812" s="51">
        <v>624300</v>
      </c>
      <c r="F812" s="16">
        <v>2019062</v>
      </c>
      <c r="G812" s="9">
        <v>29275.5</v>
      </c>
      <c r="H812" s="9">
        <v>30000</v>
      </c>
      <c r="I812" s="11">
        <f t="shared" si="31"/>
        <v>724.5</v>
      </c>
      <c r="J812" s="128">
        <f t="shared" si="33"/>
        <v>10772.550000000003</v>
      </c>
    </row>
    <row r="813" spans="1:10" ht="63" x14ac:dyDescent="0.35">
      <c r="A813" s="323">
        <v>44638</v>
      </c>
      <c r="B813" s="396" t="s">
        <v>3804</v>
      </c>
      <c r="C813" s="296" t="s">
        <v>2934</v>
      </c>
      <c r="D813" s="42" t="s">
        <v>3805</v>
      </c>
      <c r="E813" s="51">
        <v>554742</v>
      </c>
      <c r="F813" s="16">
        <v>2019463</v>
      </c>
      <c r="G813" s="9">
        <v>30014.880000000001</v>
      </c>
      <c r="H813" s="9">
        <v>27000</v>
      </c>
      <c r="I813" s="11">
        <f t="shared" si="31"/>
        <v>-3014.880000000001</v>
      </c>
      <c r="J813" s="128">
        <f t="shared" si="33"/>
        <v>7757.6700000000019</v>
      </c>
    </row>
    <row r="814" spans="1:10" ht="63" x14ac:dyDescent="0.35">
      <c r="A814" s="323">
        <v>44638</v>
      </c>
      <c r="B814" s="396" t="s">
        <v>3810</v>
      </c>
      <c r="C814" s="296" t="s">
        <v>2934</v>
      </c>
      <c r="D814" s="411" t="s">
        <v>3811</v>
      </c>
      <c r="E814" s="51">
        <v>554742</v>
      </c>
      <c r="F814" s="16">
        <v>2022023</v>
      </c>
      <c r="G814" s="9">
        <v>31533.61</v>
      </c>
      <c r="H814" s="9">
        <v>27000</v>
      </c>
      <c r="I814" s="11">
        <f t="shared" si="31"/>
        <v>-4533.6100000000006</v>
      </c>
      <c r="J814" s="128">
        <f t="shared" si="33"/>
        <v>3224.0600000000013</v>
      </c>
    </row>
    <row r="815" spans="1:10" ht="63" x14ac:dyDescent="0.35">
      <c r="A815" s="323">
        <v>44642</v>
      </c>
      <c r="B815" s="396" t="s">
        <v>3812</v>
      </c>
      <c r="C815" s="296" t="s">
        <v>2934</v>
      </c>
      <c r="D815" s="42" t="s">
        <v>3813</v>
      </c>
      <c r="E815" s="51">
        <v>608850</v>
      </c>
      <c r="F815" s="16">
        <v>2021308</v>
      </c>
      <c r="G815" s="9">
        <v>31685.33</v>
      </c>
      <c r="H815" s="9">
        <v>30000</v>
      </c>
      <c r="I815" s="11">
        <f t="shared" si="31"/>
        <v>-1685.3300000000017</v>
      </c>
      <c r="J815" s="128">
        <f t="shared" si="33"/>
        <v>1538.7299999999996</v>
      </c>
    </row>
    <row r="816" spans="1:10" ht="63" x14ac:dyDescent="0.35">
      <c r="A816" s="323">
        <v>44642</v>
      </c>
      <c r="B816" s="396" t="s">
        <v>3814</v>
      </c>
      <c r="C816" s="296" t="s">
        <v>2934</v>
      </c>
      <c r="D816" s="42" t="s">
        <v>3815</v>
      </c>
      <c r="E816" s="51">
        <v>608850</v>
      </c>
      <c r="F816" s="16">
        <v>2021309</v>
      </c>
      <c r="G816" s="9">
        <v>31722.14</v>
      </c>
      <c r="H816" s="9">
        <v>30000</v>
      </c>
      <c r="I816" s="11">
        <f t="shared" si="31"/>
        <v>-1722.1399999999994</v>
      </c>
      <c r="J816" s="128">
        <f t="shared" si="33"/>
        <v>-183.40999999999985</v>
      </c>
    </row>
    <row r="817" spans="1:10" ht="63" x14ac:dyDescent="0.35">
      <c r="A817" s="323">
        <v>44645</v>
      </c>
      <c r="B817" s="396" t="s">
        <v>3816</v>
      </c>
      <c r="C817" s="296" t="s">
        <v>2934</v>
      </c>
      <c r="D817" s="42" t="s">
        <v>3817</v>
      </c>
      <c r="E817" s="51">
        <v>683910</v>
      </c>
      <c r="F817" s="16">
        <v>2022024</v>
      </c>
      <c r="G817" s="9">
        <v>31652.04</v>
      </c>
      <c r="H817" s="9">
        <v>34000</v>
      </c>
      <c r="I817" s="11">
        <f t="shared" si="31"/>
        <v>2347.9599999999991</v>
      </c>
      <c r="J817" s="128">
        <f t="shared" si="33"/>
        <v>2164.5499999999993</v>
      </c>
    </row>
    <row r="818" spans="1:10" ht="63" x14ac:dyDescent="0.35">
      <c r="A818" s="323">
        <v>44645</v>
      </c>
      <c r="B818" s="396" t="s">
        <v>3818</v>
      </c>
      <c r="C818" s="296" t="s">
        <v>2934</v>
      </c>
      <c r="D818" s="42" t="s">
        <v>3819</v>
      </c>
      <c r="E818" s="51">
        <v>683910</v>
      </c>
      <c r="F818" s="16">
        <v>2022025</v>
      </c>
      <c r="G818" s="9">
        <v>32196.49</v>
      </c>
      <c r="H818" s="9">
        <v>34000</v>
      </c>
      <c r="I818" s="11">
        <f t="shared" si="31"/>
        <v>1803.5099999999984</v>
      </c>
      <c r="J818" s="128">
        <f t="shared" si="33"/>
        <v>3968.0599999999977</v>
      </c>
    </row>
    <row r="819" spans="1:10" ht="63" x14ac:dyDescent="0.35">
      <c r="A819" s="323">
        <v>44649</v>
      </c>
      <c r="B819" s="396" t="s">
        <v>3824</v>
      </c>
      <c r="C819" s="296" t="s">
        <v>2934</v>
      </c>
      <c r="D819" s="42" t="s">
        <v>3825</v>
      </c>
      <c r="E819" s="51">
        <v>669330</v>
      </c>
      <c r="F819" s="16">
        <v>2023973</v>
      </c>
      <c r="G819" s="9">
        <v>31966.2</v>
      </c>
      <c r="H819" s="9">
        <v>33500</v>
      </c>
      <c r="I819" s="11">
        <f t="shared" si="31"/>
        <v>1533.7999999999993</v>
      </c>
      <c r="J819" s="128">
        <f t="shared" si="33"/>
        <v>5501.8599999999969</v>
      </c>
    </row>
    <row r="820" spans="1:10" ht="63" x14ac:dyDescent="0.35">
      <c r="A820" s="323">
        <v>44649</v>
      </c>
      <c r="B820" s="396" t="s">
        <v>3826</v>
      </c>
      <c r="C820" s="296" t="s">
        <v>2934</v>
      </c>
      <c r="D820" s="42" t="s">
        <v>3827</v>
      </c>
      <c r="E820" s="51">
        <v>699330</v>
      </c>
      <c r="F820" s="16">
        <v>2023974</v>
      </c>
      <c r="G820" s="9">
        <v>32259.7</v>
      </c>
      <c r="H820" s="9">
        <v>33500</v>
      </c>
      <c r="I820" s="11">
        <f t="shared" si="31"/>
        <v>1240.2999999999993</v>
      </c>
      <c r="J820" s="128">
        <f t="shared" si="33"/>
        <v>6742.1599999999962</v>
      </c>
    </row>
    <row r="821" spans="1:10" ht="63" x14ac:dyDescent="0.25">
      <c r="A821" s="323">
        <v>44651</v>
      </c>
      <c r="B821" s="396" t="s">
        <v>3828</v>
      </c>
      <c r="C821" s="419" t="s">
        <v>2798</v>
      </c>
      <c r="D821" s="42" t="s">
        <v>3829</v>
      </c>
      <c r="E821" s="51">
        <v>647562.5</v>
      </c>
      <c r="F821" s="16">
        <v>2023975</v>
      </c>
      <c r="G821" s="9">
        <v>31885.279999999999</v>
      </c>
      <c r="H821" s="9">
        <v>32500</v>
      </c>
      <c r="I821" s="11">
        <f t="shared" si="31"/>
        <v>614.72000000000116</v>
      </c>
      <c r="J821" s="128">
        <f t="shared" si="33"/>
        <v>7356.8799999999974</v>
      </c>
    </row>
    <row r="822" spans="1:10" ht="63" x14ac:dyDescent="0.35">
      <c r="A822" s="323">
        <v>44651</v>
      </c>
      <c r="B822" s="396" t="s">
        <v>3830</v>
      </c>
      <c r="C822" s="296" t="s">
        <v>2934</v>
      </c>
      <c r="D822" s="42" t="s">
        <v>3831</v>
      </c>
      <c r="E822" s="51">
        <v>647562.5</v>
      </c>
      <c r="F822" s="16">
        <v>2024602</v>
      </c>
      <c r="G822" s="9">
        <v>31149.18</v>
      </c>
      <c r="H822" s="9">
        <v>32500</v>
      </c>
      <c r="I822" s="11">
        <f t="shared" si="31"/>
        <v>1350.8199999999997</v>
      </c>
      <c r="J822" s="128">
        <f t="shared" si="33"/>
        <v>8707.6999999999971</v>
      </c>
    </row>
    <row r="823" spans="1:10" ht="63" x14ac:dyDescent="0.25">
      <c r="A823" s="323">
        <v>44651</v>
      </c>
      <c r="B823" s="396" t="s">
        <v>3832</v>
      </c>
      <c r="C823" s="419" t="s">
        <v>2798</v>
      </c>
      <c r="D823" s="42" t="s">
        <v>3833</v>
      </c>
      <c r="E823" s="51">
        <v>647562.5</v>
      </c>
      <c r="F823" s="16">
        <v>2024603</v>
      </c>
      <c r="G823" s="9">
        <v>31103.21</v>
      </c>
      <c r="H823" s="9">
        <v>32500</v>
      </c>
      <c r="I823" s="11">
        <f t="shared" si="31"/>
        <v>1396.7900000000009</v>
      </c>
      <c r="J823" s="128">
        <f t="shared" si="33"/>
        <v>10104.489999999998</v>
      </c>
    </row>
    <row r="824" spans="1:10" ht="63" x14ac:dyDescent="0.35">
      <c r="A824" s="323">
        <v>44656</v>
      </c>
      <c r="B824" s="338" t="s">
        <v>3845</v>
      </c>
      <c r="C824" s="296" t="s">
        <v>2934</v>
      </c>
      <c r="D824" s="85" t="s">
        <v>3846</v>
      </c>
      <c r="E824" s="51">
        <v>613304</v>
      </c>
      <c r="F824" s="16">
        <v>2028701</v>
      </c>
      <c r="G824" s="9">
        <v>34338.97</v>
      </c>
      <c r="H824" s="9">
        <v>31000</v>
      </c>
      <c r="I824" s="11">
        <f t="shared" si="31"/>
        <v>-3338.9700000000012</v>
      </c>
      <c r="J824" s="128">
        <f t="shared" si="33"/>
        <v>6765.5199999999968</v>
      </c>
    </row>
    <row r="825" spans="1:10" ht="63" x14ac:dyDescent="0.35">
      <c r="A825" s="323">
        <v>44656</v>
      </c>
      <c r="B825" s="338" t="s">
        <v>3847</v>
      </c>
      <c r="C825" s="296" t="s">
        <v>2934</v>
      </c>
      <c r="D825" s="85" t="s">
        <v>3848</v>
      </c>
      <c r="E825" s="51">
        <v>613304</v>
      </c>
      <c r="F825" s="16">
        <v>2028702</v>
      </c>
      <c r="G825" s="9">
        <v>34089.870000000003</v>
      </c>
      <c r="H825" s="9">
        <v>31000</v>
      </c>
      <c r="I825" s="11">
        <f t="shared" si="31"/>
        <v>-3089.8700000000026</v>
      </c>
      <c r="J825" s="128">
        <f t="shared" si="33"/>
        <v>3675.6499999999942</v>
      </c>
    </row>
    <row r="826" spans="1:10" ht="63" x14ac:dyDescent="0.35">
      <c r="A826" s="323">
        <v>44657</v>
      </c>
      <c r="B826" s="338" t="s">
        <v>3838</v>
      </c>
      <c r="C826" s="296" t="s">
        <v>2934</v>
      </c>
      <c r="D826" s="42" t="s">
        <v>3839</v>
      </c>
      <c r="E826" s="51">
        <v>565040</v>
      </c>
      <c r="F826" s="16">
        <v>2026432</v>
      </c>
      <c r="G826" s="9">
        <v>31398.73</v>
      </c>
      <c r="H826" s="9">
        <v>28000</v>
      </c>
      <c r="I826" s="11">
        <f t="shared" si="31"/>
        <v>-3398.7299999999996</v>
      </c>
      <c r="J826" s="128">
        <f t="shared" si="33"/>
        <v>276.91999999999462</v>
      </c>
    </row>
    <row r="827" spans="1:10" ht="63" x14ac:dyDescent="0.35">
      <c r="A827" s="323">
        <v>44658</v>
      </c>
      <c r="B827" s="338" t="s">
        <v>3840</v>
      </c>
      <c r="C827" s="296" t="s">
        <v>2934</v>
      </c>
      <c r="D827" s="42" t="s">
        <v>3841</v>
      </c>
      <c r="E827" s="51">
        <v>644320</v>
      </c>
      <c r="F827" s="16">
        <v>2026433</v>
      </c>
      <c r="G827" s="9">
        <v>31625.64</v>
      </c>
      <c r="H827" s="9">
        <v>32000</v>
      </c>
      <c r="I827" s="11">
        <f t="shared" si="31"/>
        <v>374.36000000000058</v>
      </c>
      <c r="J827" s="128">
        <f t="shared" si="33"/>
        <v>651.2799999999952</v>
      </c>
    </row>
    <row r="828" spans="1:10" ht="63" x14ac:dyDescent="0.35">
      <c r="A828" s="323">
        <v>44664</v>
      </c>
      <c r="B828" s="338" t="s">
        <v>3849</v>
      </c>
      <c r="C828" s="296" t="s">
        <v>2934</v>
      </c>
      <c r="D828" s="42" t="s">
        <v>3850</v>
      </c>
      <c r="E828" s="51">
        <v>712980</v>
      </c>
      <c r="F828" s="16">
        <v>2028703</v>
      </c>
      <c r="G828" s="9">
        <v>35381.300000000003</v>
      </c>
      <c r="H828" s="9">
        <v>36000</v>
      </c>
      <c r="I828" s="11">
        <f t="shared" si="31"/>
        <v>618.69999999999709</v>
      </c>
      <c r="J828" s="128">
        <f t="shared" si="33"/>
        <v>1269.9799999999923</v>
      </c>
    </row>
    <row r="829" spans="1:10" ht="63" x14ac:dyDescent="0.35">
      <c r="A829" s="323">
        <v>44664</v>
      </c>
      <c r="B829" s="338" t="s">
        <v>3851</v>
      </c>
      <c r="C829" s="296" t="s">
        <v>2934</v>
      </c>
      <c r="D829" s="42" t="s">
        <v>3852</v>
      </c>
      <c r="E829" s="51">
        <v>712980</v>
      </c>
      <c r="F829" s="16">
        <v>2029949</v>
      </c>
      <c r="G829" s="9">
        <v>36164.67</v>
      </c>
      <c r="H829" s="9">
        <v>36000</v>
      </c>
      <c r="I829" s="11">
        <f t="shared" si="31"/>
        <v>-164.66999999999825</v>
      </c>
      <c r="J829" s="128">
        <f t="shared" si="33"/>
        <v>1105.309999999994</v>
      </c>
    </row>
    <row r="830" spans="1:10" ht="63" x14ac:dyDescent="0.35">
      <c r="A830" s="323">
        <v>44670</v>
      </c>
      <c r="B830" s="338" t="s">
        <v>3855</v>
      </c>
      <c r="C830" s="296" t="s">
        <v>2934</v>
      </c>
      <c r="D830" s="42" t="s">
        <v>3856</v>
      </c>
      <c r="E830" s="51">
        <v>744882.5</v>
      </c>
      <c r="F830" s="16">
        <v>2030689</v>
      </c>
      <c r="G830" s="9">
        <v>38537.480000000003</v>
      </c>
      <c r="H830" s="9">
        <v>37500</v>
      </c>
      <c r="I830" s="11">
        <f t="shared" si="31"/>
        <v>-1037.4800000000032</v>
      </c>
      <c r="J830" s="128">
        <f t="shared" si="33"/>
        <v>67.829999999990832</v>
      </c>
    </row>
    <row r="831" spans="1:10" ht="63" x14ac:dyDescent="0.35">
      <c r="A831" s="323">
        <v>44670</v>
      </c>
      <c r="B831" s="338" t="s">
        <v>3857</v>
      </c>
      <c r="C831" s="296" t="s">
        <v>2934</v>
      </c>
      <c r="D831" s="42" t="s">
        <v>3858</v>
      </c>
      <c r="E831" s="51">
        <v>744862.5</v>
      </c>
      <c r="F831" s="16">
        <v>2021305</v>
      </c>
      <c r="G831" s="9">
        <v>38397.68</v>
      </c>
      <c r="H831" s="9">
        <v>37500</v>
      </c>
      <c r="I831" s="11">
        <f t="shared" si="31"/>
        <v>-897.68000000000029</v>
      </c>
      <c r="J831" s="128">
        <f t="shared" si="33"/>
        <v>-829.85000000000946</v>
      </c>
    </row>
    <row r="832" spans="1:10" ht="63" x14ac:dyDescent="0.35">
      <c r="A832" s="323">
        <v>44672</v>
      </c>
      <c r="B832" s="338" t="s">
        <v>3861</v>
      </c>
      <c r="C832" s="296" t="s">
        <v>2934</v>
      </c>
      <c r="D832" s="42" t="s">
        <v>3862</v>
      </c>
      <c r="E832" s="51">
        <v>783510</v>
      </c>
      <c r="F832" s="16">
        <v>2031785</v>
      </c>
      <c r="G832" s="9">
        <v>38385.82</v>
      </c>
      <c r="H832" s="9">
        <v>39000</v>
      </c>
      <c r="I832" s="11">
        <f t="shared" si="31"/>
        <v>614.18000000000029</v>
      </c>
      <c r="J832" s="128">
        <f t="shared" si="33"/>
        <v>-215.67000000000917</v>
      </c>
    </row>
    <row r="833" spans="1:10" ht="63" x14ac:dyDescent="0.35">
      <c r="A833" s="323">
        <v>44673</v>
      </c>
      <c r="B833" s="338" t="s">
        <v>3863</v>
      </c>
      <c r="C833" s="296" t="s">
        <v>2934</v>
      </c>
      <c r="D833" s="42" t="s">
        <v>3864</v>
      </c>
      <c r="E833" s="51">
        <v>792870</v>
      </c>
      <c r="F833" s="16">
        <v>2032677</v>
      </c>
      <c r="G833" s="9">
        <v>39022.5</v>
      </c>
      <c r="H833" s="9">
        <v>39000</v>
      </c>
      <c r="I833" s="11">
        <f t="shared" si="31"/>
        <v>-22.5</v>
      </c>
      <c r="J833" s="128">
        <f t="shared" si="33"/>
        <v>-238.17000000000917</v>
      </c>
    </row>
    <row r="834" spans="1:10" ht="63" x14ac:dyDescent="0.35">
      <c r="A834" s="323">
        <v>44677</v>
      </c>
      <c r="B834" s="338" t="s">
        <v>3866</v>
      </c>
      <c r="C834" s="296" t="s">
        <v>2934</v>
      </c>
      <c r="D834" s="42" t="s">
        <v>3867</v>
      </c>
      <c r="E834" s="51">
        <f>828610+943</f>
        <v>829553</v>
      </c>
      <c r="F834" s="16">
        <v>2034539</v>
      </c>
      <c r="G834" s="9">
        <v>42975.68</v>
      </c>
      <c r="H834" s="9">
        <v>41000</v>
      </c>
      <c r="I834" s="11">
        <f t="shared" si="31"/>
        <v>-1975.6800000000003</v>
      </c>
      <c r="J834" s="128">
        <f t="shared" si="33"/>
        <v>-2213.8500000000095</v>
      </c>
    </row>
    <row r="835" spans="1:10" ht="63" x14ac:dyDescent="0.25">
      <c r="A835" s="323">
        <v>44677</v>
      </c>
      <c r="B835" s="338" t="s">
        <v>3868</v>
      </c>
      <c r="C835" s="422" t="s">
        <v>2798</v>
      </c>
      <c r="D835" s="42" t="s">
        <v>3869</v>
      </c>
      <c r="E835" s="51">
        <v>828610</v>
      </c>
      <c r="F835" s="16">
        <v>2034540</v>
      </c>
      <c r="G835" s="9">
        <v>42356.04</v>
      </c>
      <c r="H835" s="9">
        <v>41000</v>
      </c>
      <c r="I835" s="11">
        <f t="shared" si="31"/>
        <v>-1356.0400000000009</v>
      </c>
      <c r="J835" s="128">
        <f t="shared" si="33"/>
        <v>-3569.8900000000103</v>
      </c>
    </row>
    <row r="836" spans="1:10" ht="63" x14ac:dyDescent="0.25">
      <c r="A836" s="323">
        <v>44679</v>
      </c>
      <c r="B836" s="338" t="s">
        <v>3870</v>
      </c>
      <c r="C836" s="422" t="s">
        <v>2798</v>
      </c>
      <c r="D836" s="42" t="s">
        <v>3871</v>
      </c>
      <c r="E836" s="51">
        <v>922725</v>
      </c>
      <c r="F836" s="16">
        <v>2035329</v>
      </c>
      <c r="G836" s="9">
        <v>41169.69</v>
      </c>
      <c r="H836" s="9">
        <v>45000</v>
      </c>
      <c r="I836" s="11">
        <f t="shared" si="31"/>
        <v>3830.3099999999977</v>
      </c>
      <c r="J836" s="128">
        <f t="shared" si="33"/>
        <v>260.41999999998734</v>
      </c>
    </row>
    <row r="837" spans="1:10" ht="63" x14ac:dyDescent="0.35">
      <c r="A837" s="323">
        <v>44680</v>
      </c>
      <c r="B837" s="338" t="s">
        <v>3872</v>
      </c>
      <c r="C837" s="296" t="s">
        <v>2934</v>
      </c>
      <c r="D837" s="42" t="s">
        <v>3873</v>
      </c>
      <c r="E837" s="51">
        <v>915750</v>
      </c>
      <c r="F837" s="16">
        <v>2035370</v>
      </c>
      <c r="G837" s="9">
        <v>41941.68</v>
      </c>
      <c r="H837" s="9">
        <v>45000</v>
      </c>
      <c r="I837" s="11">
        <f t="shared" si="31"/>
        <v>3058.3199999999997</v>
      </c>
      <c r="J837" s="128">
        <f t="shared" si="33"/>
        <v>3318.739999999987</v>
      </c>
    </row>
    <row r="838" spans="1:10" ht="63" x14ac:dyDescent="0.35">
      <c r="A838" s="323">
        <v>44683</v>
      </c>
      <c r="B838" s="423" t="s">
        <v>3884</v>
      </c>
      <c r="C838" s="296" t="s">
        <v>2934</v>
      </c>
      <c r="D838" s="42" t="s">
        <v>3885</v>
      </c>
      <c r="E838" s="51">
        <v>896280</v>
      </c>
      <c r="F838" s="16">
        <v>2035233</v>
      </c>
      <c r="G838" s="9">
        <v>42437.94</v>
      </c>
      <c r="H838" s="9">
        <v>44000</v>
      </c>
      <c r="I838" s="11">
        <f t="shared" si="31"/>
        <v>1562.0599999999977</v>
      </c>
      <c r="J838" s="128">
        <f t="shared" si="33"/>
        <v>4880.7999999999847</v>
      </c>
    </row>
    <row r="839" spans="1:10" ht="63" x14ac:dyDescent="0.35">
      <c r="A839" s="323">
        <v>44683</v>
      </c>
      <c r="B839" s="423" t="s">
        <v>3886</v>
      </c>
      <c r="C839" s="296" t="s">
        <v>2934</v>
      </c>
      <c r="D839" s="42" t="s">
        <v>3887</v>
      </c>
      <c r="E839" s="51">
        <v>896280</v>
      </c>
      <c r="F839" s="16">
        <v>2035234</v>
      </c>
      <c r="G839" s="9">
        <v>42613.57</v>
      </c>
      <c r="H839" s="9">
        <v>44000</v>
      </c>
      <c r="I839" s="11">
        <f t="shared" si="31"/>
        <v>1386.4300000000003</v>
      </c>
      <c r="J839" s="128">
        <f t="shared" si="33"/>
        <v>6267.229999999985</v>
      </c>
    </row>
    <row r="840" spans="1:10" ht="63" x14ac:dyDescent="0.25">
      <c r="A840" s="323">
        <v>44684</v>
      </c>
      <c r="B840" s="423" t="s">
        <v>3876</v>
      </c>
      <c r="C840" s="422" t="s">
        <v>2798</v>
      </c>
      <c r="D840" s="42" t="s">
        <v>3877</v>
      </c>
      <c r="E840" s="51">
        <v>855540</v>
      </c>
      <c r="F840" s="16">
        <v>2037122</v>
      </c>
      <c r="G840" s="9">
        <v>42338.06</v>
      </c>
      <c r="H840" s="9">
        <v>42000</v>
      </c>
      <c r="I840" s="11">
        <f t="shared" si="31"/>
        <v>-338.05999999999767</v>
      </c>
      <c r="J840" s="128">
        <f t="shared" si="33"/>
        <v>5929.1699999999873</v>
      </c>
    </row>
    <row r="841" spans="1:10" ht="63" x14ac:dyDescent="0.35">
      <c r="A841" s="323">
        <v>44684</v>
      </c>
      <c r="B841" s="423" t="s">
        <v>3888</v>
      </c>
      <c r="C841" s="296" t="s">
        <v>2934</v>
      </c>
      <c r="D841" s="42" t="s">
        <v>3889</v>
      </c>
      <c r="E841" s="51">
        <v>855540</v>
      </c>
      <c r="F841" s="16">
        <v>2037123</v>
      </c>
      <c r="G841" s="9">
        <v>42724.9</v>
      </c>
      <c r="H841" s="9">
        <v>42000</v>
      </c>
      <c r="I841" s="11">
        <f t="shared" si="31"/>
        <v>-724.90000000000146</v>
      </c>
      <c r="J841" s="128">
        <f t="shared" si="33"/>
        <v>5204.2699999999859</v>
      </c>
    </row>
    <row r="842" spans="1:10" ht="63" x14ac:dyDescent="0.25">
      <c r="A842" s="323">
        <v>44684</v>
      </c>
      <c r="B842" s="423" t="s">
        <v>3874</v>
      </c>
      <c r="C842" s="422" t="s">
        <v>2798</v>
      </c>
      <c r="D842" s="42" t="s">
        <v>3875</v>
      </c>
      <c r="E842" s="51">
        <v>1036320</v>
      </c>
      <c r="F842" s="16">
        <v>2037125</v>
      </c>
      <c r="G842" s="9">
        <v>48197.32</v>
      </c>
      <c r="H842" s="9">
        <v>51000</v>
      </c>
      <c r="I842" s="11">
        <f t="shared" si="31"/>
        <v>2802.6800000000003</v>
      </c>
      <c r="J842" s="128">
        <f t="shared" si="33"/>
        <v>8006.9499999999862</v>
      </c>
    </row>
    <row r="843" spans="1:10" ht="63" x14ac:dyDescent="0.35">
      <c r="A843" s="323">
        <v>44686</v>
      </c>
      <c r="B843" s="423" t="s">
        <v>3890</v>
      </c>
      <c r="C843" s="296" t="s">
        <v>2934</v>
      </c>
      <c r="D843" s="42" t="s">
        <v>3891</v>
      </c>
      <c r="E843" s="51">
        <v>879744</v>
      </c>
      <c r="F843" s="16">
        <v>2037124</v>
      </c>
      <c r="G843" s="9">
        <v>43898.400000000001</v>
      </c>
      <c r="H843" s="9">
        <v>43500</v>
      </c>
      <c r="I843" s="11">
        <f t="shared" si="31"/>
        <v>-398.40000000000146</v>
      </c>
      <c r="J843" s="128">
        <f t="shared" si="33"/>
        <v>7608.5499999999847</v>
      </c>
    </row>
    <row r="844" spans="1:10" ht="63" x14ac:dyDescent="0.35">
      <c r="A844" s="323">
        <v>44687</v>
      </c>
      <c r="B844" s="423" t="s">
        <v>3892</v>
      </c>
      <c r="C844" s="296" t="s">
        <v>2934</v>
      </c>
      <c r="D844" s="42" t="s">
        <v>3893</v>
      </c>
      <c r="E844" s="51">
        <v>825330</v>
      </c>
      <c r="F844" s="16">
        <v>2037945</v>
      </c>
      <c r="G844" s="9">
        <v>41757.339999999997</v>
      </c>
      <c r="H844" s="9">
        <v>41000</v>
      </c>
      <c r="I844" s="11">
        <f t="shared" si="31"/>
        <v>-757.33999999999651</v>
      </c>
      <c r="J844" s="128">
        <f t="shared" si="33"/>
        <v>6851.2099999999882</v>
      </c>
    </row>
    <row r="845" spans="1:10" ht="63" x14ac:dyDescent="0.35">
      <c r="A845" s="323">
        <v>44691</v>
      </c>
      <c r="B845" s="423" t="s">
        <v>3895</v>
      </c>
      <c r="C845" s="296" t="s">
        <v>2934</v>
      </c>
      <c r="D845" s="42" t="s">
        <v>3896</v>
      </c>
      <c r="E845" s="51">
        <v>794235</v>
      </c>
      <c r="F845" s="16">
        <v>2039914</v>
      </c>
      <c r="G845" s="9">
        <v>36858.58</v>
      </c>
      <c r="H845" s="9">
        <v>39000</v>
      </c>
      <c r="I845" s="11">
        <f t="shared" si="31"/>
        <v>2141.4199999999983</v>
      </c>
      <c r="J845" s="128">
        <f t="shared" si="33"/>
        <v>8992.6299999999865</v>
      </c>
    </row>
    <row r="846" spans="1:10" ht="63" x14ac:dyDescent="0.35">
      <c r="A846" s="323">
        <v>44691</v>
      </c>
      <c r="B846" s="423" t="s">
        <v>3899</v>
      </c>
      <c r="C846" s="296" t="s">
        <v>2934</v>
      </c>
      <c r="D846" s="42" t="s">
        <v>3900</v>
      </c>
      <c r="E846" s="51">
        <v>794235</v>
      </c>
      <c r="F846" s="16">
        <v>2039915</v>
      </c>
      <c r="G846" s="9">
        <v>36647.879999999997</v>
      </c>
      <c r="H846" s="9">
        <v>39000</v>
      </c>
      <c r="I846" s="11">
        <f t="shared" si="31"/>
        <v>2352.1200000000026</v>
      </c>
      <c r="J846" s="128">
        <f t="shared" si="33"/>
        <v>11344.749999999989</v>
      </c>
    </row>
    <row r="847" spans="1:10" ht="63" x14ac:dyDescent="0.35">
      <c r="A847" s="323">
        <v>44693</v>
      </c>
      <c r="B847" s="423" t="s">
        <v>3901</v>
      </c>
      <c r="C847" s="296" t="s">
        <v>2934</v>
      </c>
      <c r="D847" s="42" t="s">
        <v>3902</v>
      </c>
      <c r="E847" s="51">
        <v>608700</v>
      </c>
      <c r="F847" s="16">
        <v>2040333</v>
      </c>
      <c r="G847" s="9">
        <v>36399.11</v>
      </c>
      <c r="H847" s="9">
        <v>30000</v>
      </c>
      <c r="I847" s="11">
        <f t="shared" si="31"/>
        <v>-6399.1100000000006</v>
      </c>
      <c r="J847" s="128">
        <f t="shared" si="33"/>
        <v>4945.6399999999885</v>
      </c>
    </row>
    <row r="848" spans="1:10" ht="63" x14ac:dyDescent="0.35">
      <c r="A848" s="323">
        <v>44694</v>
      </c>
      <c r="B848" s="423" t="s">
        <v>3903</v>
      </c>
      <c r="C848" s="296" t="s">
        <v>2934</v>
      </c>
      <c r="D848" s="42" t="s">
        <v>3904</v>
      </c>
      <c r="E848" s="51">
        <v>708750</v>
      </c>
      <c r="F848" s="16">
        <v>2041114</v>
      </c>
      <c r="G848" s="9">
        <v>35639.17</v>
      </c>
      <c r="H848" s="9">
        <v>35000</v>
      </c>
      <c r="I848" s="11">
        <f t="shared" si="31"/>
        <v>-639.16999999999825</v>
      </c>
      <c r="J848" s="128">
        <f t="shared" si="33"/>
        <v>4306.4699999999903</v>
      </c>
    </row>
    <row r="849" spans="1:10" ht="63" x14ac:dyDescent="0.35">
      <c r="A849" s="323">
        <v>44698</v>
      </c>
      <c r="B849" s="423" t="s">
        <v>3913</v>
      </c>
      <c r="C849" s="296" t="s">
        <v>2934</v>
      </c>
      <c r="D849" s="42" t="s">
        <v>3914</v>
      </c>
      <c r="E849" s="51">
        <v>702450</v>
      </c>
      <c r="F849" s="16">
        <v>2042656</v>
      </c>
      <c r="G849" s="9">
        <v>38821.39</v>
      </c>
      <c r="H849" s="9">
        <v>35000</v>
      </c>
      <c r="I849" s="11">
        <f t="shared" si="31"/>
        <v>-3821.3899999999994</v>
      </c>
      <c r="J849" s="128">
        <f t="shared" si="33"/>
        <v>485.07999999999083</v>
      </c>
    </row>
    <row r="850" spans="1:10" ht="63" x14ac:dyDescent="0.35">
      <c r="A850" s="323">
        <v>44698</v>
      </c>
      <c r="B850" s="423" t="s">
        <v>3911</v>
      </c>
      <c r="C850" s="296" t="s">
        <v>2934</v>
      </c>
      <c r="D850" s="42" t="s">
        <v>3912</v>
      </c>
      <c r="E850" s="51">
        <v>702450</v>
      </c>
      <c r="F850" s="16">
        <v>2042657</v>
      </c>
      <c r="G850" s="9">
        <v>39381.65</v>
      </c>
      <c r="H850" s="9">
        <v>35000</v>
      </c>
      <c r="I850" s="11">
        <f t="shared" si="31"/>
        <v>-4381.6500000000015</v>
      </c>
      <c r="J850" s="128">
        <f t="shared" ref="J850:J864" si="34">J849+I850</f>
        <v>-3896.5700000000106</v>
      </c>
    </row>
    <row r="851" spans="1:10" ht="63" x14ac:dyDescent="0.35">
      <c r="A851" s="323">
        <v>44700</v>
      </c>
      <c r="B851" s="423" t="s">
        <v>3915</v>
      </c>
      <c r="C851" s="296" t="s">
        <v>2934</v>
      </c>
      <c r="D851" s="42" t="s">
        <v>3916</v>
      </c>
      <c r="E851" s="51">
        <v>836850</v>
      </c>
      <c r="F851" s="16">
        <v>2043087</v>
      </c>
      <c r="G851" s="9">
        <v>40748.589999999997</v>
      </c>
      <c r="H851" s="9">
        <v>42000</v>
      </c>
      <c r="I851" s="11">
        <f t="shared" si="31"/>
        <v>1251.4100000000035</v>
      </c>
      <c r="J851" s="128">
        <f t="shared" si="34"/>
        <v>-2645.1600000000071</v>
      </c>
    </row>
    <row r="852" spans="1:10" ht="63" x14ac:dyDescent="0.35">
      <c r="A852" s="323">
        <v>44701</v>
      </c>
      <c r="B852" s="423" t="s">
        <v>3917</v>
      </c>
      <c r="C852" s="296" t="s">
        <v>2934</v>
      </c>
      <c r="D852" s="42" t="s">
        <v>3918</v>
      </c>
      <c r="E852" s="51">
        <v>856130</v>
      </c>
      <c r="F852" s="16">
        <v>2043406</v>
      </c>
      <c r="G852" s="9">
        <v>41470.11</v>
      </c>
      <c r="H852" s="9">
        <v>43000</v>
      </c>
      <c r="I852" s="11">
        <f t="shared" si="31"/>
        <v>1529.8899999999994</v>
      </c>
      <c r="J852" s="128">
        <f t="shared" si="34"/>
        <v>-1115.2700000000077</v>
      </c>
    </row>
    <row r="853" spans="1:10" ht="63" x14ac:dyDescent="0.35">
      <c r="A853" s="323">
        <v>44705</v>
      </c>
      <c r="B853" s="423" t="s">
        <v>3921</v>
      </c>
      <c r="C853" s="296" t="s">
        <v>2934</v>
      </c>
      <c r="D853" s="42" t="s">
        <v>3922</v>
      </c>
      <c r="E853" s="51">
        <v>875160</v>
      </c>
      <c r="F853" s="16">
        <v>2045265</v>
      </c>
      <c r="G853" s="9">
        <v>41999.17</v>
      </c>
      <c r="H853" s="9">
        <v>44000</v>
      </c>
      <c r="I853" s="11">
        <f t="shared" si="31"/>
        <v>2000.8300000000017</v>
      </c>
      <c r="J853" s="128">
        <f t="shared" si="34"/>
        <v>885.55999999999403</v>
      </c>
    </row>
    <row r="854" spans="1:10" ht="63" x14ac:dyDescent="0.35">
      <c r="A854" s="323">
        <v>44705</v>
      </c>
      <c r="B854" s="423" t="s">
        <v>3924</v>
      </c>
      <c r="C854" s="296" t="s">
        <v>2934</v>
      </c>
      <c r="D854" s="42" t="s">
        <v>3923</v>
      </c>
      <c r="E854" s="51">
        <v>875160</v>
      </c>
      <c r="F854" s="16">
        <v>2045266</v>
      </c>
      <c r="G854" s="9">
        <v>41799.81</v>
      </c>
      <c r="H854" s="9">
        <v>44000</v>
      </c>
      <c r="I854" s="11">
        <f t="shared" si="31"/>
        <v>2200.1900000000023</v>
      </c>
      <c r="J854" s="128">
        <f t="shared" si="34"/>
        <v>3085.7499999999964</v>
      </c>
    </row>
    <row r="855" spans="1:10" ht="63" x14ac:dyDescent="0.35">
      <c r="A855" s="323">
        <v>44707</v>
      </c>
      <c r="B855" s="423" t="s">
        <v>3931</v>
      </c>
      <c r="C855" s="296" t="s">
        <v>2934</v>
      </c>
      <c r="D855" s="42" t="s">
        <v>3932</v>
      </c>
      <c r="E855" s="51">
        <v>911260</v>
      </c>
      <c r="F855" s="16">
        <v>2045267</v>
      </c>
      <c r="G855" s="9">
        <v>43042.41</v>
      </c>
      <c r="H855" s="9">
        <v>46000</v>
      </c>
      <c r="I855" s="11">
        <f t="shared" si="31"/>
        <v>2957.5899999999965</v>
      </c>
      <c r="J855" s="128">
        <f t="shared" si="34"/>
        <v>6043.3399999999929</v>
      </c>
    </row>
    <row r="856" spans="1:10" ht="63" x14ac:dyDescent="0.35">
      <c r="A856" s="323">
        <v>44712</v>
      </c>
      <c r="B856" s="423" t="s">
        <v>3933</v>
      </c>
      <c r="C856" s="296" t="s">
        <v>2934</v>
      </c>
      <c r="D856" s="42" t="s">
        <v>3934</v>
      </c>
      <c r="E856" s="51">
        <v>820428</v>
      </c>
      <c r="F856" s="16">
        <v>2047580</v>
      </c>
      <c r="G856" s="9">
        <v>46238.55</v>
      </c>
      <c r="H856" s="9">
        <v>42000</v>
      </c>
      <c r="I856" s="11">
        <f t="shared" si="31"/>
        <v>-4238.5500000000029</v>
      </c>
      <c r="J856" s="128">
        <f t="shared" si="34"/>
        <v>1804.78999999999</v>
      </c>
    </row>
    <row r="857" spans="1:10" ht="63" x14ac:dyDescent="0.25">
      <c r="A857" s="323">
        <v>44712</v>
      </c>
      <c r="B857" s="423" t="s">
        <v>3935</v>
      </c>
      <c r="C857" s="422" t="s">
        <v>2798</v>
      </c>
      <c r="D857" s="42" t="s">
        <v>3875</v>
      </c>
      <c r="E857" s="51">
        <v>820428</v>
      </c>
      <c r="F857" s="16">
        <v>2047757</v>
      </c>
      <c r="G857" s="9">
        <v>45624.4</v>
      </c>
      <c r="H857" s="9">
        <v>42000</v>
      </c>
      <c r="I857" s="11">
        <f t="shared" si="31"/>
        <v>-3624.4000000000015</v>
      </c>
      <c r="J857" s="128">
        <f t="shared" si="34"/>
        <v>-1819.6100000000115</v>
      </c>
    </row>
    <row r="858" spans="1:10" ht="63" x14ac:dyDescent="0.25">
      <c r="A858" s="323">
        <v>44713</v>
      </c>
      <c r="B858" s="425" t="s">
        <v>3936</v>
      </c>
      <c r="C858" s="422" t="s">
        <v>2798</v>
      </c>
      <c r="D858" s="42" t="s">
        <v>3937</v>
      </c>
      <c r="E858" s="51">
        <v>865040</v>
      </c>
      <c r="F858" s="16">
        <v>2047582</v>
      </c>
      <c r="G858" s="9">
        <v>45650.63</v>
      </c>
      <c r="H858" s="9">
        <v>44000</v>
      </c>
      <c r="I858" s="11">
        <f t="shared" si="31"/>
        <v>-1650.6299999999974</v>
      </c>
      <c r="J858" s="128">
        <f t="shared" si="34"/>
        <v>-3470.2400000000089</v>
      </c>
    </row>
    <row r="859" spans="1:10" ht="63" x14ac:dyDescent="0.35">
      <c r="A859" s="323">
        <v>44713</v>
      </c>
      <c r="B859" s="425" t="s">
        <v>3942</v>
      </c>
      <c r="C859" s="296" t="s">
        <v>2934</v>
      </c>
      <c r="D859" s="42" t="s">
        <v>3943</v>
      </c>
      <c r="E859" s="51">
        <v>865040</v>
      </c>
      <c r="F859" s="16">
        <v>2047581</v>
      </c>
      <c r="G859" s="9">
        <v>45770.84</v>
      </c>
      <c r="H859" s="9">
        <v>44000</v>
      </c>
      <c r="I859" s="11">
        <f t="shared" si="31"/>
        <v>-1770.8399999999965</v>
      </c>
      <c r="J859" s="128">
        <f t="shared" si="34"/>
        <v>-5241.0800000000054</v>
      </c>
    </row>
    <row r="860" spans="1:10" ht="63" x14ac:dyDescent="0.25">
      <c r="A860" s="323">
        <v>44714</v>
      </c>
      <c r="B860" s="425" t="s">
        <v>3938</v>
      </c>
      <c r="C860" s="422" t="s">
        <v>2798</v>
      </c>
      <c r="D860" s="42" t="s">
        <v>3939</v>
      </c>
      <c r="E860" s="51">
        <v>983000</v>
      </c>
      <c r="F860" s="16">
        <v>2047758</v>
      </c>
      <c r="G860" s="9">
        <v>45137.2</v>
      </c>
      <c r="H860" s="9">
        <v>50000</v>
      </c>
      <c r="I860" s="11">
        <f t="shared" si="31"/>
        <v>4862.8000000000029</v>
      </c>
      <c r="J860" s="128">
        <f t="shared" si="34"/>
        <v>-378.28000000000247</v>
      </c>
    </row>
    <row r="861" spans="1:10" ht="63" x14ac:dyDescent="0.35">
      <c r="A861" s="323">
        <v>44715</v>
      </c>
      <c r="B861" s="425" t="s">
        <v>3944</v>
      </c>
      <c r="C861" s="296" t="s">
        <v>2934</v>
      </c>
      <c r="D861" s="42" t="s">
        <v>3945</v>
      </c>
      <c r="E861" s="51">
        <v>957460</v>
      </c>
      <c r="F861" s="16">
        <v>2048370</v>
      </c>
      <c r="G861" s="9">
        <v>41042.730000000003</v>
      </c>
      <c r="H861" s="9">
        <v>49000</v>
      </c>
      <c r="I861" s="11">
        <f t="shared" si="31"/>
        <v>7957.2699999999968</v>
      </c>
      <c r="J861" s="128">
        <f t="shared" si="34"/>
        <v>7578.9899999999943</v>
      </c>
    </row>
    <row r="862" spans="1:10" ht="63" x14ac:dyDescent="0.35">
      <c r="A862" s="323">
        <v>44719</v>
      </c>
      <c r="B862" s="425" t="s">
        <v>3951</v>
      </c>
      <c r="C862" s="296" t="s">
        <v>2934</v>
      </c>
      <c r="D862" s="42" t="s">
        <v>3952</v>
      </c>
      <c r="E862" s="51">
        <v>783000</v>
      </c>
      <c r="F862" s="16">
        <v>2050310</v>
      </c>
      <c r="G862" s="9">
        <v>43676.959999999999</v>
      </c>
      <c r="H862" s="9">
        <v>40000</v>
      </c>
      <c r="I862" s="11">
        <f t="shared" si="31"/>
        <v>-3676.9599999999991</v>
      </c>
      <c r="J862" s="128">
        <f t="shared" si="34"/>
        <v>3902.0299999999952</v>
      </c>
    </row>
    <row r="863" spans="1:10" ht="63" x14ac:dyDescent="0.35">
      <c r="A863" s="323">
        <v>44719</v>
      </c>
      <c r="B863" s="425" t="s">
        <v>3949</v>
      </c>
      <c r="C863" s="296" t="s">
        <v>2934</v>
      </c>
      <c r="D863" s="42" t="s">
        <v>3950</v>
      </c>
      <c r="E863" s="51">
        <v>783000</v>
      </c>
      <c r="F863" s="16">
        <v>2050311</v>
      </c>
      <c r="G863" s="9">
        <v>43095.68</v>
      </c>
      <c r="H863" s="9">
        <v>40000</v>
      </c>
      <c r="I863" s="11">
        <f t="shared" si="31"/>
        <v>-3095.6800000000003</v>
      </c>
      <c r="J863" s="128">
        <f t="shared" si="34"/>
        <v>806.34999999999491</v>
      </c>
    </row>
    <row r="864" spans="1:10" ht="63" x14ac:dyDescent="0.35">
      <c r="A864" s="323">
        <v>44721</v>
      </c>
      <c r="B864" s="425" t="s">
        <v>3953</v>
      </c>
      <c r="C864" s="296" t="s">
        <v>2934</v>
      </c>
      <c r="D864" s="42" t="s">
        <v>3954</v>
      </c>
      <c r="E864" s="51">
        <v>802370</v>
      </c>
      <c r="F864" s="16">
        <v>2050312</v>
      </c>
      <c r="G864" s="9">
        <v>37188.14</v>
      </c>
      <c r="H864" s="9">
        <v>41000</v>
      </c>
      <c r="I864" s="11">
        <f t="shared" si="31"/>
        <v>3811.8600000000006</v>
      </c>
      <c r="J864" s="128">
        <f t="shared" si="34"/>
        <v>4618.2099999999955</v>
      </c>
    </row>
    <row r="865" spans="1:10" ht="63" x14ac:dyDescent="0.35">
      <c r="A865" s="323">
        <v>44722</v>
      </c>
      <c r="B865" s="425" t="s">
        <v>3955</v>
      </c>
      <c r="C865" s="296" t="s">
        <v>2934</v>
      </c>
      <c r="D865" s="42" t="s">
        <v>3956</v>
      </c>
      <c r="E865" s="51">
        <v>860430</v>
      </c>
      <c r="F865" s="16">
        <v>2051070</v>
      </c>
      <c r="G865" s="9">
        <v>44228.62</v>
      </c>
      <c r="H865" s="9">
        <v>43000</v>
      </c>
      <c r="I865" s="11">
        <f t="shared" si="31"/>
        <v>-1228.6200000000026</v>
      </c>
      <c r="J865" s="128">
        <f t="shared" ref="J865:J906" si="35">J864+I865</f>
        <v>3389.5899999999929</v>
      </c>
    </row>
    <row r="866" spans="1:10" ht="63" x14ac:dyDescent="0.35">
      <c r="A866" s="323">
        <v>44726</v>
      </c>
      <c r="B866" s="425" t="s">
        <v>3967</v>
      </c>
      <c r="C866" s="296" t="s">
        <v>2934</v>
      </c>
      <c r="D866" s="42" t="s">
        <v>3968</v>
      </c>
      <c r="E866" s="51">
        <v>918925</v>
      </c>
      <c r="F866" s="16">
        <v>2051828</v>
      </c>
      <c r="G866" s="9">
        <v>45739.45</v>
      </c>
      <c r="H866" s="9">
        <v>44500</v>
      </c>
      <c r="I866" s="11">
        <f t="shared" si="31"/>
        <v>-1239.4499999999971</v>
      </c>
      <c r="J866" s="128">
        <f t="shared" si="35"/>
        <v>2150.1399999999958</v>
      </c>
    </row>
    <row r="867" spans="1:10" ht="63" x14ac:dyDescent="0.25">
      <c r="A867" s="323">
        <v>44727</v>
      </c>
      <c r="B867" s="425" t="s">
        <v>3963</v>
      </c>
      <c r="C867" s="422" t="s">
        <v>2798</v>
      </c>
      <c r="D867" s="42" t="s">
        <v>3964</v>
      </c>
      <c r="E867" s="51">
        <v>916700</v>
      </c>
      <c r="F867" s="16">
        <v>2052447</v>
      </c>
      <c r="G867" s="9">
        <v>46624.42</v>
      </c>
      <c r="H867" s="9">
        <v>44500</v>
      </c>
      <c r="I867" s="11">
        <f t="shared" si="31"/>
        <v>-2124.4199999999983</v>
      </c>
      <c r="J867" s="128">
        <f t="shared" si="35"/>
        <v>25.719999999997526</v>
      </c>
    </row>
    <row r="868" spans="1:10" s="345" customFormat="1" ht="63" x14ac:dyDescent="0.35">
      <c r="A868" s="399">
        <v>44728</v>
      </c>
      <c r="B868" s="425" t="s">
        <v>3969</v>
      </c>
      <c r="C868" s="296" t="s">
        <v>2934</v>
      </c>
      <c r="D868" s="403" t="s">
        <v>3970</v>
      </c>
      <c r="E868" s="343">
        <v>918480</v>
      </c>
      <c r="F868" s="344">
        <v>2052922</v>
      </c>
      <c r="G868" s="279">
        <v>46599.07</v>
      </c>
      <c r="H868" s="279">
        <v>44500</v>
      </c>
      <c r="I868" s="282">
        <f t="shared" si="31"/>
        <v>-2099.0699999999997</v>
      </c>
      <c r="J868" s="128">
        <f t="shared" si="35"/>
        <v>-2073.3500000000022</v>
      </c>
    </row>
    <row r="869" spans="1:10" s="345" customFormat="1" ht="63" x14ac:dyDescent="0.35">
      <c r="A869" s="399">
        <v>44732</v>
      </c>
      <c r="B869" s="425" t="s">
        <v>3971</v>
      </c>
      <c r="C869" s="296" t="s">
        <v>2934</v>
      </c>
      <c r="D869" s="403" t="s">
        <v>3972</v>
      </c>
      <c r="E869" s="343">
        <v>973440</v>
      </c>
      <c r="F869" s="344">
        <v>2054054</v>
      </c>
      <c r="G869" s="279">
        <v>45270.95</v>
      </c>
      <c r="H869" s="279">
        <v>48000</v>
      </c>
      <c r="I869" s="282">
        <f t="shared" si="31"/>
        <v>2729.0500000000029</v>
      </c>
      <c r="J869" s="128">
        <f t="shared" si="35"/>
        <v>655.70000000000073</v>
      </c>
    </row>
    <row r="870" spans="1:10" s="345" customFormat="1" ht="63" x14ac:dyDescent="0.35">
      <c r="A870" s="399">
        <v>44733</v>
      </c>
      <c r="B870" s="425" t="s">
        <v>3973</v>
      </c>
      <c r="C870" s="296" t="s">
        <v>2934</v>
      </c>
      <c r="D870" s="403" t="s">
        <v>3974</v>
      </c>
      <c r="E870" s="343">
        <v>968640</v>
      </c>
      <c r="F870" s="344">
        <v>2055423</v>
      </c>
      <c r="G870" s="279">
        <v>48095.26</v>
      </c>
      <c r="H870" s="279">
        <v>48000</v>
      </c>
      <c r="I870" s="282">
        <f t="shared" si="31"/>
        <v>-95.260000000002037</v>
      </c>
      <c r="J870" s="128">
        <f t="shared" si="35"/>
        <v>560.43999999999869</v>
      </c>
    </row>
    <row r="871" spans="1:10" s="345" customFormat="1" ht="63" x14ac:dyDescent="0.35">
      <c r="A871" s="399">
        <v>44734</v>
      </c>
      <c r="B871" s="425" t="s">
        <v>3975</v>
      </c>
      <c r="C871" s="296" t="s">
        <v>2934</v>
      </c>
      <c r="D871" s="403" t="s">
        <v>3976</v>
      </c>
      <c r="E871" s="343">
        <v>967920</v>
      </c>
      <c r="F871" s="344">
        <v>2055424</v>
      </c>
      <c r="G871" s="279">
        <v>48113.68</v>
      </c>
      <c r="H871" s="279">
        <v>48000</v>
      </c>
      <c r="I871" s="282">
        <f t="shared" si="31"/>
        <v>-113.68000000000029</v>
      </c>
      <c r="J871" s="128">
        <f t="shared" si="35"/>
        <v>446.7599999999984</v>
      </c>
    </row>
    <row r="872" spans="1:10" s="345" customFormat="1" ht="63" x14ac:dyDescent="0.25">
      <c r="A872" s="399">
        <v>44735</v>
      </c>
      <c r="B872" s="425" t="s">
        <v>3981</v>
      </c>
      <c r="C872" s="422" t="s">
        <v>2798</v>
      </c>
      <c r="D872" s="403" t="s">
        <v>3982</v>
      </c>
      <c r="E872" s="343">
        <v>982450</v>
      </c>
      <c r="F872" s="344">
        <v>2055425</v>
      </c>
      <c r="G872" s="279">
        <v>46700.35</v>
      </c>
      <c r="H872" s="279">
        <v>49000</v>
      </c>
      <c r="I872" s="282">
        <f t="shared" si="31"/>
        <v>2299.6500000000015</v>
      </c>
      <c r="J872" s="128">
        <f t="shared" si="35"/>
        <v>2746.41</v>
      </c>
    </row>
    <row r="873" spans="1:10" s="345" customFormat="1" ht="63" x14ac:dyDescent="0.35">
      <c r="A873" s="399">
        <v>44739</v>
      </c>
      <c r="B873" s="425" t="s">
        <v>3983</v>
      </c>
      <c r="C873" s="296" t="s">
        <v>2934</v>
      </c>
      <c r="D873" s="403" t="s">
        <v>3984</v>
      </c>
      <c r="E873" s="343">
        <v>956160</v>
      </c>
      <c r="F873" s="344">
        <v>2056227</v>
      </c>
      <c r="G873" s="279">
        <v>46770.39</v>
      </c>
      <c r="H873" s="279">
        <v>48000</v>
      </c>
      <c r="I873" s="282">
        <f t="shared" si="31"/>
        <v>1229.6100000000006</v>
      </c>
      <c r="J873" s="128">
        <f t="shared" si="35"/>
        <v>3976.0200000000004</v>
      </c>
    </row>
    <row r="874" spans="1:10" s="345" customFormat="1" ht="63" x14ac:dyDescent="0.35">
      <c r="A874" s="399">
        <v>44740</v>
      </c>
      <c r="B874" s="425" t="s">
        <v>3985</v>
      </c>
      <c r="C874" s="296" t="s">
        <v>2934</v>
      </c>
      <c r="D874" s="403" t="s">
        <v>3937</v>
      </c>
      <c r="E874" s="343">
        <v>840210</v>
      </c>
      <c r="F874" s="344">
        <v>2056891</v>
      </c>
      <c r="G874" s="279">
        <v>44546.93</v>
      </c>
      <c r="H874" s="279">
        <v>42000</v>
      </c>
      <c r="I874" s="282">
        <f t="shared" si="31"/>
        <v>-2546.9300000000003</v>
      </c>
      <c r="J874" s="128">
        <f t="shared" si="35"/>
        <v>1429.0900000000001</v>
      </c>
    </row>
    <row r="875" spans="1:10" s="345" customFormat="1" ht="63" x14ac:dyDescent="0.35">
      <c r="A875" s="399">
        <v>44742</v>
      </c>
      <c r="B875" s="425" t="s">
        <v>3988</v>
      </c>
      <c r="C875" s="296" t="s">
        <v>2934</v>
      </c>
      <c r="D875" s="403" t="s">
        <v>3989</v>
      </c>
      <c r="E875" s="343">
        <v>947755</v>
      </c>
      <c r="F875" s="344">
        <v>2057923</v>
      </c>
      <c r="G875" s="279">
        <v>46240.91</v>
      </c>
      <c r="H875" s="279">
        <v>47000</v>
      </c>
      <c r="I875" s="282">
        <f t="shared" si="31"/>
        <v>759.08999999999651</v>
      </c>
      <c r="J875" s="128">
        <f t="shared" si="35"/>
        <v>2188.1799999999967</v>
      </c>
    </row>
    <row r="876" spans="1:10" s="345" customFormat="1" ht="63" x14ac:dyDescent="0.35">
      <c r="A876" s="399">
        <v>44743</v>
      </c>
      <c r="B876" s="423" t="s">
        <v>3998</v>
      </c>
      <c r="C876" s="296" t="s">
        <v>2934</v>
      </c>
      <c r="D876" s="403" t="s">
        <v>3999</v>
      </c>
      <c r="E876" s="343">
        <v>956450</v>
      </c>
      <c r="F876" s="344">
        <v>2058724</v>
      </c>
      <c r="G876" s="279">
        <v>45680.31</v>
      </c>
      <c r="H876" s="279">
        <v>47000</v>
      </c>
      <c r="I876" s="282">
        <f t="shared" si="31"/>
        <v>1319.6900000000023</v>
      </c>
      <c r="J876" s="128">
        <f t="shared" si="35"/>
        <v>3507.869999999999</v>
      </c>
    </row>
    <row r="877" spans="1:10" s="345" customFormat="1" ht="63" x14ac:dyDescent="0.35">
      <c r="A877" s="399">
        <v>44747</v>
      </c>
      <c r="B877" s="423" t="s">
        <v>4006</v>
      </c>
      <c r="C877" s="296" t="s">
        <v>2934</v>
      </c>
      <c r="D877" s="403" t="s">
        <v>4007</v>
      </c>
      <c r="E877" s="343">
        <v>978310</v>
      </c>
      <c r="F877" s="344">
        <v>2060226</v>
      </c>
      <c r="G877" s="279">
        <v>47825.36</v>
      </c>
      <c r="H877" s="279">
        <v>47500</v>
      </c>
      <c r="I877" s="282">
        <f t="shared" ref="I877:I891" si="36">H877-G877</f>
        <v>-325.36000000000058</v>
      </c>
      <c r="J877" s="128">
        <f t="shared" si="35"/>
        <v>3182.5099999999984</v>
      </c>
    </row>
    <row r="878" spans="1:10" s="345" customFormat="1" ht="63" x14ac:dyDescent="0.35">
      <c r="A878" s="399">
        <v>44747</v>
      </c>
      <c r="B878" s="423" t="s">
        <v>4004</v>
      </c>
      <c r="C878" s="296" t="s">
        <v>2934</v>
      </c>
      <c r="D878" s="403" t="s">
        <v>4005</v>
      </c>
      <c r="E878" s="343">
        <v>978310</v>
      </c>
      <c r="F878" s="344">
        <v>2060227</v>
      </c>
      <c r="G878" s="279">
        <v>47615.9</v>
      </c>
      <c r="H878" s="279">
        <v>47500</v>
      </c>
      <c r="I878" s="282">
        <f t="shared" si="36"/>
        <v>-115.90000000000146</v>
      </c>
      <c r="J878" s="128">
        <f t="shared" si="35"/>
        <v>3066.6099999999969</v>
      </c>
    </row>
    <row r="879" spans="1:10" s="345" customFormat="1" ht="63" x14ac:dyDescent="0.35">
      <c r="A879" s="399">
        <v>44748</v>
      </c>
      <c r="B879" s="423" t="s">
        <v>4010</v>
      </c>
      <c r="C879" s="296" t="s">
        <v>2934</v>
      </c>
      <c r="D879" s="403" t="s">
        <v>4008</v>
      </c>
      <c r="E879" s="343">
        <v>1013810</v>
      </c>
      <c r="F879" s="344">
        <v>2060225</v>
      </c>
      <c r="G879" s="279">
        <v>50476.9</v>
      </c>
      <c r="H879" s="279">
        <v>49000</v>
      </c>
      <c r="I879" s="282">
        <f t="shared" si="36"/>
        <v>-1476.9000000000015</v>
      </c>
      <c r="J879" s="128">
        <f t="shared" si="35"/>
        <v>1589.7099999999955</v>
      </c>
    </row>
    <row r="880" spans="1:10" s="345" customFormat="1" ht="63" x14ac:dyDescent="0.35">
      <c r="A880" s="399">
        <v>44750</v>
      </c>
      <c r="B880" s="423" t="s">
        <v>4009</v>
      </c>
      <c r="C880" s="296" t="s">
        <v>2934</v>
      </c>
      <c r="D880" s="403" t="s">
        <v>4011</v>
      </c>
      <c r="E880" s="343">
        <v>985536</v>
      </c>
      <c r="F880" s="344">
        <v>2060228</v>
      </c>
      <c r="G880" s="279">
        <v>49966.8</v>
      </c>
      <c r="H880" s="279">
        <v>48000</v>
      </c>
      <c r="I880" s="282">
        <f t="shared" si="36"/>
        <v>-1966.8000000000029</v>
      </c>
      <c r="J880" s="128">
        <f t="shared" si="35"/>
        <v>-377.09000000000742</v>
      </c>
    </row>
    <row r="881" spans="1:10" s="345" customFormat="1" ht="60" x14ac:dyDescent="0.35">
      <c r="A881" s="399">
        <v>44753</v>
      </c>
      <c r="B881" s="423" t="s">
        <v>4012</v>
      </c>
      <c r="C881" s="296" t="s">
        <v>2934</v>
      </c>
      <c r="D881" s="403" t="s">
        <v>4013</v>
      </c>
      <c r="E881" s="343">
        <v>1017240</v>
      </c>
      <c r="F881" s="344">
        <v>2060776</v>
      </c>
      <c r="G881" s="279">
        <v>49623.64</v>
      </c>
      <c r="H881" s="279">
        <v>49000</v>
      </c>
      <c r="I881" s="282">
        <f t="shared" si="36"/>
        <v>-623.63999999999942</v>
      </c>
      <c r="J881" s="128">
        <f t="shared" si="35"/>
        <v>-1000.7300000000068</v>
      </c>
    </row>
    <row r="882" spans="1:10" s="345" customFormat="1" ht="63" x14ac:dyDescent="0.35">
      <c r="A882" s="399">
        <v>44754</v>
      </c>
      <c r="B882" s="423" t="s">
        <v>4022</v>
      </c>
      <c r="C882" s="296" t="s">
        <v>2934</v>
      </c>
      <c r="D882" s="403" t="s">
        <v>4023</v>
      </c>
      <c r="E882" s="343">
        <v>1101870</v>
      </c>
      <c r="F882" s="344">
        <v>2062643</v>
      </c>
      <c r="G882" s="279">
        <v>49461.89</v>
      </c>
      <c r="H882" s="279">
        <v>53000</v>
      </c>
      <c r="I882" s="282">
        <f t="shared" si="36"/>
        <v>3538.1100000000006</v>
      </c>
      <c r="J882" s="128">
        <f t="shared" si="35"/>
        <v>2537.3799999999937</v>
      </c>
    </row>
    <row r="883" spans="1:10" s="345" customFormat="1" ht="63" x14ac:dyDescent="0.25">
      <c r="A883" s="399">
        <v>44755</v>
      </c>
      <c r="B883" s="423" t="s">
        <v>4016</v>
      </c>
      <c r="C883" s="422" t="s">
        <v>2798</v>
      </c>
      <c r="D883" s="403" t="s">
        <v>4017</v>
      </c>
      <c r="E883" s="343">
        <v>1100280</v>
      </c>
      <c r="F883" s="344">
        <v>2062644</v>
      </c>
      <c r="G883" s="279">
        <v>49789.86</v>
      </c>
      <c r="H883" s="279">
        <v>53000</v>
      </c>
      <c r="I883" s="282">
        <f t="shared" si="36"/>
        <v>3210.1399999999994</v>
      </c>
      <c r="J883" s="128">
        <f t="shared" si="35"/>
        <v>5747.5199999999932</v>
      </c>
    </row>
    <row r="884" spans="1:10" s="345" customFormat="1" ht="63" x14ac:dyDescent="0.35">
      <c r="A884" s="399">
        <v>44757</v>
      </c>
      <c r="B884" s="423" t="s">
        <v>4024</v>
      </c>
      <c r="C884" s="296" t="s">
        <v>2934</v>
      </c>
      <c r="D884" s="403" t="s">
        <v>4025</v>
      </c>
      <c r="E884" s="343">
        <v>1101340</v>
      </c>
      <c r="F884" s="344">
        <v>2062645</v>
      </c>
      <c r="G884" s="279">
        <v>50556.7</v>
      </c>
      <c r="H884" s="279">
        <v>53000</v>
      </c>
      <c r="I884" s="282">
        <f t="shared" si="36"/>
        <v>2443.3000000000029</v>
      </c>
      <c r="J884" s="128">
        <f t="shared" si="35"/>
        <v>8190.8199999999961</v>
      </c>
    </row>
    <row r="885" spans="1:10" s="345" customFormat="1" ht="63" x14ac:dyDescent="0.25">
      <c r="A885" s="399">
        <v>44760</v>
      </c>
      <c r="B885" s="423" t="s">
        <v>4018</v>
      </c>
      <c r="C885" s="422" t="s">
        <v>2798</v>
      </c>
      <c r="D885" s="403" t="s">
        <v>4019</v>
      </c>
      <c r="E885" s="343">
        <v>980160</v>
      </c>
      <c r="F885" s="344">
        <v>2063364</v>
      </c>
      <c r="G885" s="279">
        <v>51750.19</v>
      </c>
      <c r="H885" s="279">
        <v>48000</v>
      </c>
      <c r="I885" s="282">
        <f t="shared" si="36"/>
        <v>-3750.1900000000023</v>
      </c>
      <c r="J885" s="128">
        <f t="shared" si="35"/>
        <v>4440.6299999999937</v>
      </c>
    </row>
    <row r="886" spans="1:10" s="345" customFormat="1" ht="60" x14ac:dyDescent="0.25">
      <c r="A886" s="399">
        <v>44761</v>
      </c>
      <c r="B886" s="423" t="s">
        <v>4020</v>
      </c>
      <c r="C886" s="422" t="s">
        <v>2798</v>
      </c>
      <c r="D886" s="403" t="s">
        <v>4021</v>
      </c>
      <c r="E886" s="343">
        <v>1041930</v>
      </c>
      <c r="F886" s="344">
        <v>2065121</v>
      </c>
      <c r="G886" s="279">
        <v>54786.07</v>
      </c>
      <c r="H886" s="279">
        <v>51000</v>
      </c>
      <c r="I886" s="282">
        <f t="shared" si="36"/>
        <v>-3786.0699999999997</v>
      </c>
      <c r="J886" s="128">
        <f t="shared" si="35"/>
        <v>654.55999999999403</v>
      </c>
    </row>
    <row r="887" spans="1:10" s="345" customFormat="1" ht="63" x14ac:dyDescent="0.25">
      <c r="A887" s="399">
        <v>44762</v>
      </c>
      <c r="B887" s="423" t="s">
        <v>4038</v>
      </c>
      <c r="C887" s="422" t="s">
        <v>2798</v>
      </c>
      <c r="D887" s="403" t="s">
        <v>4039</v>
      </c>
      <c r="E887" s="343">
        <v>1046010</v>
      </c>
      <c r="F887" s="344">
        <v>2065822</v>
      </c>
      <c r="G887" s="279">
        <v>54369.34</v>
      </c>
      <c r="H887" s="279">
        <v>51000</v>
      </c>
      <c r="I887" s="282">
        <f t="shared" si="36"/>
        <v>-3369.3399999999965</v>
      </c>
      <c r="J887" s="128">
        <f t="shared" si="35"/>
        <v>-2714.7800000000025</v>
      </c>
    </row>
    <row r="888" spans="1:10" s="345" customFormat="1" ht="68.25" customHeight="1" x14ac:dyDescent="0.25">
      <c r="A888" s="399">
        <v>44763</v>
      </c>
      <c r="B888" s="423" t="s">
        <v>4032</v>
      </c>
      <c r="C888" s="422" t="s">
        <v>2798</v>
      </c>
      <c r="D888" s="403" t="s">
        <v>4033</v>
      </c>
      <c r="E888" s="343">
        <v>1116720</v>
      </c>
      <c r="F888" s="344">
        <v>2065122</v>
      </c>
      <c r="G888" s="279">
        <v>54411.98</v>
      </c>
      <c r="H888" s="279">
        <v>54000</v>
      </c>
      <c r="I888" s="282">
        <f t="shared" si="36"/>
        <v>-411.9800000000032</v>
      </c>
      <c r="J888" s="128">
        <f t="shared" si="35"/>
        <v>-3126.7600000000057</v>
      </c>
    </row>
    <row r="889" spans="1:10" s="345" customFormat="1" ht="70.5" customHeight="1" x14ac:dyDescent="0.35">
      <c r="A889" s="399">
        <v>44767</v>
      </c>
      <c r="B889" s="423" t="s">
        <v>4040</v>
      </c>
      <c r="C889" s="296" t="s">
        <v>2934</v>
      </c>
      <c r="D889" s="403" t="s">
        <v>4041</v>
      </c>
      <c r="E889" s="343">
        <v>1145760</v>
      </c>
      <c r="F889" s="344">
        <v>2065823</v>
      </c>
      <c r="G889" s="279">
        <v>55272.83</v>
      </c>
      <c r="H889" s="279">
        <v>56000</v>
      </c>
      <c r="I889" s="282">
        <f t="shared" si="36"/>
        <v>727.16999999999825</v>
      </c>
      <c r="J889" s="128">
        <f t="shared" si="35"/>
        <v>-2399.5900000000074</v>
      </c>
    </row>
    <row r="890" spans="1:10" s="345" customFormat="1" ht="63" x14ac:dyDescent="0.35">
      <c r="A890" s="399">
        <v>44768</v>
      </c>
      <c r="B890" s="423" t="s">
        <v>4042</v>
      </c>
      <c r="C890" s="296" t="s">
        <v>2934</v>
      </c>
      <c r="D890" s="403" t="s">
        <v>4043</v>
      </c>
      <c r="E890" s="343">
        <v>1166220</v>
      </c>
      <c r="F890" s="344">
        <v>2067512</v>
      </c>
      <c r="G890" s="279">
        <v>56617.02</v>
      </c>
      <c r="H890" s="279">
        <v>57000</v>
      </c>
      <c r="I890" s="282">
        <f t="shared" si="36"/>
        <v>382.9800000000032</v>
      </c>
      <c r="J890" s="128">
        <f t="shared" si="35"/>
        <v>-2016.6100000000042</v>
      </c>
    </row>
    <row r="891" spans="1:10" s="345" customFormat="1" ht="63" x14ac:dyDescent="0.35">
      <c r="A891" s="399">
        <v>44768</v>
      </c>
      <c r="B891" s="423" t="s">
        <v>4044</v>
      </c>
      <c r="C891" s="296" t="s">
        <v>2934</v>
      </c>
      <c r="D891" s="403" t="s">
        <v>4045</v>
      </c>
      <c r="E891" s="343">
        <v>1166790</v>
      </c>
      <c r="F891" s="344">
        <v>2067513</v>
      </c>
      <c r="G891" s="279">
        <v>56788.67</v>
      </c>
      <c r="H891" s="279">
        <v>57000</v>
      </c>
      <c r="I891" s="282">
        <f t="shared" si="36"/>
        <v>211.33000000000175</v>
      </c>
      <c r="J891" s="128">
        <f t="shared" si="35"/>
        <v>-1805.2800000000025</v>
      </c>
    </row>
    <row r="892" spans="1:10" s="345" customFormat="1" ht="21.75" customHeight="1" x14ac:dyDescent="0.25">
      <c r="A892" s="399"/>
      <c r="B892" s="421"/>
      <c r="C892" s="427"/>
      <c r="D892" s="403"/>
      <c r="E892" s="343"/>
      <c r="F892" s="344"/>
      <c r="G892" s="279"/>
      <c r="H892" s="279"/>
      <c r="I892" s="282"/>
      <c r="J892" s="128">
        <f t="shared" si="35"/>
        <v>-1805.2800000000025</v>
      </c>
    </row>
    <row r="893" spans="1:10" s="345" customFormat="1" ht="21.75" customHeight="1" x14ac:dyDescent="0.25">
      <c r="A893" s="399"/>
      <c r="B893" s="421"/>
      <c r="C893" s="427"/>
      <c r="D893" s="403"/>
      <c r="E893" s="343"/>
      <c r="F893" s="344"/>
      <c r="G893" s="279"/>
      <c r="H893" s="279"/>
      <c r="I893" s="282"/>
      <c r="J893" s="128">
        <f t="shared" si="35"/>
        <v>-1805.2800000000025</v>
      </c>
    </row>
    <row r="894" spans="1:10" s="345" customFormat="1" ht="21.75" customHeight="1" x14ac:dyDescent="0.25">
      <c r="A894" s="399"/>
      <c r="B894" s="421"/>
      <c r="C894" s="427"/>
      <c r="D894" s="403"/>
      <c r="E894" s="343"/>
      <c r="F894" s="344"/>
      <c r="G894" s="279"/>
      <c r="H894" s="279"/>
      <c r="I894" s="282"/>
      <c r="J894" s="128">
        <f t="shared" si="35"/>
        <v>-1805.2800000000025</v>
      </c>
    </row>
    <row r="895" spans="1:10" s="345" customFormat="1" ht="21.75" customHeight="1" x14ac:dyDescent="0.25">
      <c r="A895" s="399"/>
      <c r="B895" s="421"/>
      <c r="C895" s="427"/>
      <c r="D895" s="403"/>
      <c r="E895" s="343"/>
      <c r="F895" s="344"/>
      <c r="G895" s="279"/>
      <c r="H895" s="279"/>
      <c r="I895" s="282"/>
      <c r="J895" s="128">
        <f t="shared" si="35"/>
        <v>-1805.2800000000025</v>
      </c>
    </row>
    <row r="896" spans="1:10" s="345" customFormat="1" ht="21.75" customHeight="1" x14ac:dyDescent="0.25">
      <c r="A896" s="399"/>
      <c r="B896" s="421"/>
      <c r="C896" s="427"/>
      <c r="D896" s="403"/>
      <c r="E896" s="343"/>
      <c r="F896" s="344"/>
      <c r="G896" s="279"/>
      <c r="H896" s="279"/>
      <c r="I896" s="282"/>
      <c r="J896" s="128">
        <f t="shared" si="35"/>
        <v>-1805.2800000000025</v>
      </c>
    </row>
    <row r="897" spans="1:10" s="345" customFormat="1" ht="21.75" customHeight="1" x14ac:dyDescent="0.25">
      <c r="A897" s="399"/>
      <c r="B897" s="421"/>
      <c r="C897" s="427"/>
      <c r="D897" s="403"/>
      <c r="E897" s="343"/>
      <c r="F897" s="344"/>
      <c r="G897" s="279"/>
      <c r="H897" s="279"/>
      <c r="I897" s="282"/>
      <c r="J897" s="128">
        <f t="shared" si="35"/>
        <v>-1805.2800000000025</v>
      </c>
    </row>
    <row r="898" spans="1:10" s="345" customFormat="1" ht="21.75" customHeight="1" x14ac:dyDescent="0.25">
      <c r="A898" s="399"/>
      <c r="B898" s="421"/>
      <c r="C898" s="427"/>
      <c r="D898" s="403"/>
      <c r="E898" s="343"/>
      <c r="F898" s="344"/>
      <c r="G898" s="279"/>
      <c r="H898" s="279"/>
      <c r="I898" s="282"/>
      <c r="J898" s="128">
        <f t="shared" si="35"/>
        <v>-1805.2800000000025</v>
      </c>
    </row>
    <row r="899" spans="1:10" s="345" customFormat="1" ht="21.75" customHeight="1" x14ac:dyDescent="0.25">
      <c r="A899" s="399"/>
      <c r="B899" s="421"/>
      <c r="C899" s="427"/>
      <c r="D899" s="403"/>
      <c r="E899" s="343"/>
      <c r="F899" s="344"/>
      <c r="G899" s="279"/>
      <c r="H899" s="279"/>
      <c r="I899" s="282"/>
      <c r="J899" s="128">
        <f t="shared" si="35"/>
        <v>-1805.2800000000025</v>
      </c>
    </row>
    <row r="900" spans="1:10" s="345" customFormat="1" ht="21.75" customHeight="1" x14ac:dyDescent="0.25">
      <c r="A900" s="399"/>
      <c r="B900" s="421"/>
      <c r="C900" s="427"/>
      <c r="D900" s="403"/>
      <c r="E900" s="343"/>
      <c r="F900" s="344"/>
      <c r="G900" s="279"/>
      <c r="H900" s="279"/>
      <c r="I900" s="282"/>
      <c r="J900" s="128">
        <f t="shared" si="35"/>
        <v>-1805.2800000000025</v>
      </c>
    </row>
    <row r="901" spans="1:10" s="345" customFormat="1" ht="21.75" customHeight="1" x14ac:dyDescent="0.25">
      <c r="A901" s="399"/>
      <c r="B901" s="421"/>
      <c r="C901" s="427"/>
      <c r="D901" s="403"/>
      <c r="E901" s="343"/>
      <c r="F901" s="344"/>
      <c r="G901" s="279"/>
      <c r="H901" s="279"/>
      <c r="I901" s="282"/>
      <c r="J901" s="128">
        <f t="shared" si="35"/>
        <v>-1805.2800000000025</v>
      </c>
    </row>
    <row r="902" spans="1:10" s="345" customFormat="1" ht="21.75" customHeight="1" x14ac:dyDescent="0.25">
      <c r="A902" s="399"/>
      <c r="B902" s="421"/>
      <c r="C902" s="427"/>
      <c r="D902" s="403"/>
      <c r="E902" s="343"/>
      <c r="F902" s="344"/>
      <c r="G902" s="279"/>
      <c r="H902" s="279"/>
      <c r="I902" s="282"/>
      <c r="J902" s="128">
        <f t="shared" si="35"/>
        <v>-1805.2800000000025</v>
      </c>
    </row>
    <row r="903" spans="1:10" ht="21" x14ac:dyDescent="0.35">
      <c r="A903" s="323"/>
      <c r="B903" s="421"/>
      <c r="C903" s="296"/>
      <c r="D903" s="42"/>
      <c r="E903" s="51"/>
      <c r="F903" s="16"/>
      <c r="G903" s="9"/>
      <c r="H903" s="9"/>
      <c r="I903" s="11"/>
      <c r="J903" s="128">
        <f t="shared" si="35"/>
        <v>-1805.2800000000025</v>
      </c>
    </row>
    <row r="904" spans="1:10" ht="21" x14ac:dyDescent="0.35">
      <c r="A904" s="323"/>
      <c r="B904" s="421"/>
      <c r="C904" s="296"/>
      <c r="D904" s="42"/>
      <c r="E904" s="51"/>
      <c r="F904" s="16"/>
      <c r="G904" s="9"/>
      <c r="H904" s="9"/>
      <c r="I904" s="11"/>
      <c r="J904" s="128">
        <f t="shared" si="35"/>
        <v>-1805.2800000000025</v>
      </c>
    </row>
    <row r="905" spans="1:10" ht="21" x14ac:dyDescent="0.35">
      <c r="A905" s="323"/>
      <c r="B905" s="421"/>
      <c r="C905" s="296"/>
      <c r="D905" s="42"/>
      <c r="E905" s="51"/>
      <c r="F905" s="16"/>
      <c r="G905" s="9"/>
      <c r="H905" s="9"/>
      <c r="I905" s="11"/>
      <c r="J905" s="128">
        <f t="shared" si="35"/>
        <v>-1805.2800000000025</v>
      </c>
    </row>
    <row r="906" spans="1:10" ht="21" x14ac:dyDescent="0.35">
      <c r="A906" s="323"/>
      <c r="B906" s="27"/>
      <c r="C906" s="296"/>
      <c r="D906" s="42"/>
      <c r="E906" s="51"/>
      <c r="F906" s="16"/>
      <c r="G906" s="9"/>
      <c r="H906" s="9"/>
      <c r="I906" s="11">
        <f t="shared" si="31"/>
        <v>0</v>
      </c>
      <c r="J906" s="128">
        <f t="shared" si="35"/>
        <v>-1805.2800000000025</v>
      </c>
    </row>
    <row r="907" spans="1:10" ht="21.75" thickBot="1" x14ac:dyDescent="0.4">
      <c r="A907" s="323"/>
      <c r="B907" s="48"/>
      <c r="C907" s="296"/>
      <c r="D907" s="42"/>
      <c r="E907" s="51"/>
      <c r="F907" s="17"/>
      <c r="G907" s="9"/>
      <c r="H907" s="9"/>
      <c r="I907" s="11">
        <f t="shared" si="27"/>
        <v>0</v>
      </c>
      <c r="J907" s="128">
        <f t="shared" si="26"/>
        <v>-1805.2800000000025</v>
      </c>
    </row>
    <row r="908" spans="1:10" ht="16.5" thickBot="1" x14ac:dyDescent="0.3">
      <c r="A908" s="323"/>
      <c r="D908" s="42"/>
      <c r="E908" s="51"/>
      <c r="F908" s="10"/>
      <c r="G908" s="9"/>
      <c r="H908" s="9"/>
      <c r="I908" s="11">
        <f t="shared" ref="I908" si="37">H908-G908</f>
        <v>0</v>
      </c>
    </row>
    <row r="909" spans="1:10" x14ac:dyDescent="0.25">
      <c r="A909" s="323"/>
      <c r="D909" s="42"/>
      <c r="E909" s="51"/>
      <c r="F909" s="435" t="s">
        <v>638</v>
      </c>
      <c r="G909" s="436"/>
      <c r="H909" s="433">
        <f>SUM(I3:I908)</f>
        <v>-2359.9800000000032</v>
      </c>
      <c r="I909" s="429"/>
    </row>
    <row r="910" spans="1:10" ht="16.5" thickBot="1" x14ac:dyDescent="0.3">
      <c r="A910" s="323"/>
      <c r="D910" s="42"/>
      <c r="E910" s="51"/>
      <c r="F910" s="437"/>
      <c r="G910" s="438"/>
      <c r="H910" s="434"/>
      <c r="I910" s="431"/>
    </row>
    <row r="911" spans="1:10" x14ac:dyDescent="0.25">
      <c r="A911" s="323"/>
      <c r="D911" s="42"/>
      <c r="E911" s="51"/>
      <c r="F911" s="10"/>
      <c r="G911" s="9"/>
      <c r="H911" s="9"/>
      <c r="I911" s="9"/>
    </row>
  </sheetData>
  <sortState ref="A877:I878">
    <sortCondition ref="D877:D878"/>
  </sortState>
  <mergeCells count="3">
    <mergeCell ref="E1:H1"/>
    <mergeCell ref="F909:G910"/>
    <mergeCell ref="H909:I910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91"/>
  <sheetViews>
    <sheetView topLeftCell="A464" zoomScale="115" zoomScaleNormal="115" workbookViewId="0">
      <pane xSplit="1" topLeftCell="B1" activePane="topRight" state="frozen"/>
      <selection activeCell="A182" sqref="A182"/>
      <selection pane="topRight" activeCell="B467" sqref="B467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40" t="s">
        <v>1315</v>
      </c>
      <c r="F1" s="440"/>
      <c r="G1" s="440"/>
      <c r="H1" s="440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41" t="s">
        <v>2836</v>
      </c>
      <c r="L289" s="442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43"/>
      <c r="L290" s="444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4">
        <v>44568</v>
      </c>
      <c r="B377" s="97" t="s">
        <v>3670</v>
      </c>
      <c r="D377" s="69" t="s">
        <v>3521</v>
      </c>
      <c r="E377" s="306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3538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3536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3537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410">
        <v>27808.26</v>
      </c>
      <c r="H380" s="410">
        <v>27763.49</v>
      </c>
      <c r="I380" s="282">
        <v>0</v>
      </c>
      <c r="J380" s="128">
        <f t="shared" si="18"/>
        <v>-59.134000000042761</v>
      </c>
    </row>
    <row r="381" spans="1:10" ht="51.75" x14ac:dyDescent="0.55000000000000004">
      <c r="A381" s="331">
        <v>44517</v>
      </c>
      <c r="B381" s="329" t="s">
        <v>3557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331">
        <v>44519</v>
      </c>
      <c r="B382" s="329" t="s">
        <v>3558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331">
        <v>44522</v>
      </c>
      <c r="B383" s="329" t="s">
        <v>3560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331">
        <v>44526</v>
      </c>
      <c r="B384" s="329" t="s">
        <v>3559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331">
        <v>44529</v>
      </c>
      <c r="B385" s="329" t="s">
        <v>3577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331">
        <v>44532</v>
      </c>
      <c r="B386" s="404" t="s">
        <v>3586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331">
        <v>44539</v>
      </c>
      <c r="B387" s="404" t="s">
        <v>3587</v>
      </c>
      <c r="C387" s="318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331">
        <v>44537</v>
      </c>
      <c r="B388" s="404" t="s">
        <v>3591</v>
      </c>
      <c r="C388" s="319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331">
        <v>44538</v>
      </c>
      <c r="B389" s="404" t="s">
        <v>3593</v>
      </c>
      <c r="C389" s="319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331">
        <v>44546</v>
      </c>
      <c r="B390" s="404" t="s">
        <v>3599</v>
      </c>
      <c r="C390" s="318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331">
        <v>44551</v>
      </c>
      <c r="B391" s="404" t="s">
        <v>3619</v>
      </c>
      <c r="C391" s="319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331">
        <v>44551</v>
      </c>
      <c r="B392" s="404" t="s">
        <v>3621</v>
      </c>
      <c r="C392" s="319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331">
        <v>44552</v>
      </c>
      <c r="B393" s="404" t="s">
        <v>3634</v>
      </c>
      <c r="C393" s="319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331">
        <v>44553</v>
      </c>
      <c r="B394" s="404" t="s">
        <v>3636</v>
      </c>
      <c r="C394" s="319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331">
        <v>44558</v>
      </c>
      <c r="B395" s="404" t="s">
        <v>3638</v>
      </c>
      <c r="C395" s="319" t="s">
        <v>2934</v>
      </c>
      <c r="D395" s="413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331">
        <v>44559</v>
      </c>
      <c r="B396" s="404" t="s">
        <v>3666</v>
      </c>
      <c r="C396" s="319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408">
        <v>44567</v>
      </c>
      <c r="B397" s="409" t="s">
        <v>3665</v>
      </c>
      <c r="C397" s="319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331">
        <v>44568</v>
      </c>
      <c r="B398" s="409" t="s">
        <v>3671</v>
      </c>
      <c r="C398" s="319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331">
        <v>44573</v>
      </c>
      <c r="B399" s="409" t="s">
        <v>3675</v>
      </c>
      <c r="C399" s="319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331">
        <v>44573</v>
      </c>
      <c r="B400" s="409" t="s">
        <v>3677</v>
      </c>
      <c r="C400" s="319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331">
        <v>44581</v>
      </c>
      <c r="B401" s="409" t="s">
        <v>3683</v>
      </c>
      <c r="C401" s="319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331">
        <v>44581</v>
      </c>
      <c r="B402" s="409" t="s">
        <v>3685</v>
      </c>
      <c r="C402" s="319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331">
        <v>44587</v>
      </c>
      <c r="B403" s="409" t="s">
        <v>3704</v>
      </c>
      <c r="C403" s="319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331">
        <v>44589</v>
      </c>
      <c r="B404" s="409" t="s">
        <v>3706</v>
      </c>
      <c r="C404" s="319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331">
        <v>44593</v>
      </c>
      <c r="B405" s="313" t="s">
        <v>3718</v>
      </c>
      <c r="C405" s="319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331">
        <v>44594</v>
      </c>
      <c r="B406" s="313" t="s">
        <v>3720</v>
      </c>
      <c r="C406" s="319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331">
        <v>44601</v>
      </c>
      <c r="B407" s="445" t="s">
        <v>3726</v>
      </c>
      <c r="C407" s="447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331"/>
      <c r="B408" s="446"/>
      <c r="C408" s="447"/>
      <c r="D408" s="413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331">
        <v>44602</v>
      </c>
      <c r="B409" s="414" t="s">
        <v>3729</v>
      </c>
      <c r="C409" s="415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331">
        <v>44608</v>
      </c>
      <c r="B410" s="414" t="s">
        <v>3740</v>
      </c>
      <c r="C410" s="415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331">
        <v>44609</v>
      </c>
      <c r="B411" s="414" t="s">
        <v>3742</v>
      </c>
      <c r="C411" s="415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331">
        <v>44615</v>
      </c>
      <c r="B412" s="414" t="s">
        <v>3762</v>
      </c>
      <c r="C412" s="415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331">
        <v>44616</v>
      </c>
      <c r="B413" s="414" t="s">
        <v>3764</v>
      </c>
      <c r="C413" s="415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331">
        <v>44623</v>
      </c>
      <c r="B414" s="416" t="s">
        <v>3772</v>
      </c>
      <c r="C414" s="415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331">
        <v>44629</v>
      </c>
      <c r="B415" s="416" t="s">
        <v>3774</v>
      </c>
      <c r="C415" s="415" t="s">
        <v>2934</v>
      </c>
      <c r="D415" s="34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331">
        <v>44630</v>
      </c>
      <c r="B416" s="416" t="s">
        <v>3778</v>
      </c>
      <c r="C416" s="417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331">
        <v>44635</v>
      </c>
      <c r="B417" s="418" t="s">
        <v>3789</v>
      </c>
      <c r="C417" s="415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9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331">
        <v>44637</v>
      </c>
      <c r="B418" s="418" t="s">
        <v>3800</v>
      </c>
      <c r="C418" s="415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331">
        <v>44643</v>
      </c>
      <c r="B419" s="418" t="s">
        <v>3807</v>
      </c>
      <c r="C419" s="415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331">
        <v>44644</v>
      </c>
      <c r="B420" s="418" t="s">
        <v>3808</v>
      </c>
      <c r="C420" s="415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331">
        <v>44648</v>
      </c>
      <c r="B421" s="418" t="s">
        <v>3820</v>
      </c>
      <c r="C421" s="415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331">
        <v>44650</v>
      </c>
      <c r="B422" s="418" t="s">
        <v>3822</v>
      </c>
      <c r="C422" s="415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331">
        <v>44657</v>
      </c>
      <c r="B423" s="420" t="s">
        <v>3836</v>
      </c>
      <c r="C423" s="415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331">
        <v>44658</v>
      </c>
      <c r="B424" s="420" t="s">
        <v>3834</v>
      </c>
      <c r="C424" s="417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331">
        <v>44663</v>
      </c>
      <c r="B425" s="420" t="s">
        <v>3842</v>
      </c>
      <c r="C425" s="415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331">
        <v>44669</v>
      </c>
      <c r="B426" s="420" t="s">
        <v>3853</v>
      </c>
      <c r="C426" s="415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331">
        <v>44671</v>
      </c>
      <c r="B427" s="420" t="s">
        <v>3843</v>
      </c>
      <c r="C427" s="417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331">
        <v>44671</v>
      </c>
      <c r="B428" s="420" t="s">
        <v>3844</v>
      </c>
      <c r="C428" s="417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331">
        <v>44673</v>
      </c>
      <c r="B429" s="420" t="s">
        <v>3854</v>
      </c>
      <c r="C429" s="417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331">
        <v>44678</v>
      </c>
      <c r="B430" s="420" t="s">
        <v>3865</v>
      </c>
      <c r="C430" s="415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331">
        <v>44679</v>
      </c>
      <c r="B431" s="420" t="s">
        <v>3860</v>
      </c>
      <c r="C431" s="417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331">
        <v>44680</v>
      </c>
      <c r="B432" s="420" t="s">
        <v>3859</v>
      </c>
      <c r="C432" s="417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331">
        <v>44685</v>
      </c>
      <c r="B433" s="424" t="s">
        <v>3878</v>
      </c>
      <c r="C433" s="417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331">
        <v>44687</v>
      </c>
      <c r="B434" s="424" t="s">
        <v>3894</v>
      </c>
      <c r="C434" s="415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331">
        <v>44690</v>
      </c>
      <c r="B435" s="424" t="s">
        <v>3879</v>
      </c>
      <c r="C435" s="417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331">
        <v>44693</v>
      </c>
      <c r="B436" s="424" t="s">
        <v>3880</v>
      </c>
      <c r="C436" s="417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331">
        <v>44694</v>
      </c>
      <c r="B437" s="424" t="s">
        <v>3882</v>
      </c>
      <c r="C437" s="417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496" si="21">J436+I437</f>
        <v>-59.110000000043101</v>
      </c>
      <c r="K437" s="9"/>
    </row>
    <row r="438" spans="1:11" ht="57" customHeight="1" x14ac:dyDescent="0.35">
      <c r="A438" s="331">
        <v>44697</v>
      </c>
      <c r="B438" s="424" t="s">
        <v>3897</v>
      </c>
      <c r="C438" s="415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331">
        <v>44699</v>
      </c>
      <c r="B439" s="424" t="s">
        <v>3905</v>
      </c>
      <c r="C439" s="415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331">
        <v>44700</v>
      </c>
      <c r="B440" s="424" t="s">
        <v>3907</v>
      </c>
      <c r="C440" s="415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331">
        <v>44706</v>
      </c>
      <c r="B441" s="424" t="s">
        <v>3909</v>
      </c>
      <c r="C441" s="417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331">
        <v>44704</v>
      </c>
      <c r="B442" s="424" t="s">
        <v>3919</v>
      </c>
      <c r="C442" s="415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331">
        <v>44708</v>
      </c>
      <c r="B443" s="424" t="s">
        <v>3927</v>
      </c>
      <c r="C443" s="415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331">
        <v>44708</v>
      </c>
      <c r="B444" s="424" t="s">
        <v>3925</v>
      </c>
      <c r="C444" s="415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331">
        <v>44712</v>
      </c>
      <c r="B445" s="424" t="s">
        <v>3930</v>
      </c>
      <c r="C445" s="417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331">
        <v>44715</v>
      </c>
      <c r="B446" s="426" t="s">
        <v>3940</v>
      </c>
      <c r="C446" s="417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331">
        <v>44722</v>
      </c>
      <c r="B447" s="426" t="s">
        <v>3940</v>
      </c>
      <c r="C447" s="415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331">
        <v>44726</v>
      </c>
      <c r="B448" s="426" t="s">
        <v>3957</v>
      </c>
      <c r="C448" s="415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331">
        <v>44729</v>
      </c>
      <c r="B449" s="426" t="s">
        <v>3959</v>
      </c>
      <c r="C449" s="415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331">
        <v>44729</v>
      </c>
      <c r="B450" s="426" t="s">
        <v>3947</v>
      </c>
      <c r="C450" s="417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331">
        <v>44732</v>
      </c>
      <c r="B451" s="426" t="s">
        <v>3961</v>
      </c>
      <c r="C451" s="415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331">
        <v>44736</v>
      </c>
      <c r="B452" s="426" t="s">
        <v>3965</v>
      </c>
      <c r="C452" s="417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331">
        <v>44736</v>
      </c>
      <c r="B453" s="426" t="s">
        <v>3978</v>
      </c>
      <c r="C453" s="415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331">
        <v>44739</v>
      </c>
      <c r="B454" s="426" t="s">
        <v>3979</v>
      </c>
      <c r="C454" s="415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331">
        <v>44741</v>
      </c>
      <c r="B455" s="426" t="s">
        <v>3986</v>
      </c>
      <c r="C455" s="415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331">
        <v>44743</v>
      </c>
      <c r="B456" s="424" t="s">
        <v>3990</v>
      </c>
      <c r="C456" s="417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331">
        <v>44747</v>
      </c>
      <c r="B457" s="424" t="s">
        <v>3992</v>
      </c>
      <c r="C457" s="417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331">
        <v>44749</v>
      </c>
      <c r="B458" s="424" t="s">
        <v>3996</v>
      </c>
      <c r="C458" s="415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331">
        <v>44750</v>
      </c>
      <c r="B459" s="424" t="s">
        <v>3994</v>
      </c>
      <c r="C459" s="417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331">
        <v>44753</v>
      </c>
      <c r="B460" s="424" t="s">
        <v>4014</v>
      </c>
      <c r="C460" s="415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331">
        <v>44756</v>
      </c>
      <c r="B461" s="424" t="s">
        <v>4000</v>
      </c>
      <c r="C461" s="417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58.5" customHeight="1" x14ac:dyDescent="0.7">
      <c r="A462" s="331">
        <v>44757</v>
      </c>
      <c r="B462" s="424" t="s">
        <v>4002</v>
      </c>
      <c r="C462" s="417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61.5" customHeight="1" x14ac:dyDescent="0.35">
      <c r="A463" s="331">
        <v>44760</v>
      </c>
      <c r="B463" s="424" t="s">
        <v>4026</v>
      </c>
      <c r="C463" s="415" t="s">
        <v>2934</v>
      </c>
      <c r="D463" s="69" t="s">
        <v>4027</v>
      </c>
      <c r="E463" s="51">
        <v>1044839.94</v>
      </c>
      <c r="F463" s="16">
        <v>1009475</v>
      </c>
      <c r="G463" s="9">
        <v>51167.48</v>
      </c>
      <c r="H463" s="9">
        <v>51167.48</v>
      </c>
      <c r="I463" s="11">
        <f t="shared" si="19"/>
        <v>0</v>
      </c>
      <c r="J463" s="128">
        <f t="shared" si="21"/>
        <v>-58.710000000041646</v>
      </c>
      <c r="K463" s="9"/>
    </row>
    <row r="464" spans="1:11" ht="57" customHeight="1" x14ac:dyDescent="0.35">
      <c r="A464" s="331">
        <v>44764</v>
      </c>
      <c r="B464" s="424" t="s">
        <v>4028</v>
      </c>
      <c r="C464" s="415" t="s">
        <v>2934</v>
      </c>
      <c r="D464" s="69" t="s">
        <v>4029</v>
      </c>
      <c r="E464" s="51">
        <v>1015465.39</v>
      </c>
      <c r="F464" s="16">
        <v>1013353</v>
      </c>
      <c r="G464" s="9">
        <v>49390.34</v>
      </c>
      <c r="H464" s="9">
        <v>49390.34</v>
      </c>
      <c r="I464" s="11">
        <f t="shared" si="19"/>
        <v>0</v>
      </c>
      <c r="J464" s="128">
        <f t="shared" si="21"/>
        <v>-58.710000000041646</v>
      </c>
      <c r="K464" s="9"/>
    </row>
    <row r="465" spans="1:11" ht="60" customHeight="1" x14ac:dyDescent="0.35">
      <c r="A465" s="331">
        <v>44767</v>
      </c>
      <c r="B465" s="424" t="s">
        <v>4030</v>
      </c>
      <c r="C465" s="415" t="s">
        <v>2934</v>
      </c>
      <c r="D465" s="69" t="s">
        <v>4031</v>
      </c>
      <c r="E465" s="51">
        <v>1017683.06</v>
      </c>
      <c r="F465" s="16">
        <v>1015646</v>
      </c>
      <c r="G465" s="9">
        <v>49740.13</v>
      </c>
      <c r="H465" s="9">
        <v>49740.13</v>
      </c>
      <c r="I465" s="11">
        <f t="shared" si="19"/>
        <v>0</v>
      </c>
      <c r="J465" s="128">
        <f t="shared" si="21"/>
        <v>-58.710000000041646</v>
      </c>
      <c r="K465" s="9"/>
    </row>
    <row r="466" spans="1:11" ht="60" customHeight="1" x14ac:dyDescent="0.35">
      <c r="A466" s="331">
        <v>44770</v>
      </c>
      <c r="B466" s="424" t="s">
        <v>4034</v>
      </c>
      <c r="C466" s="415" t="s">
        <v>2934</v>
      </c>
      <c r="D466" s="69" t="s">
        <v>4035</v>
      </c>
      <c r="E466" s="51">
        <v>1085372.68</v>
      </c>
      <c r="F466" s="16">
        <v>1024116</v>
      </c>
      <c r="G466" s="9">
        <v>53209.74</v>
      </c>
      <c r="H466" s="9">
        <v>53209.74</v>
      </c>
      <c r="I466" s="11">
        <f t="shared" si="19"/>
        <v>0</v>
      </c>
      <c r="J466" s="128">
        <f t="shared" si="21"/>
        <v>-58.710000000041646</v>
      </c>
      <c r="K466" s="9"/>
    </row>
    <row r="467" spans="1:11" ht="54.75" customHeight="1" x14ac:dyDescent="0.7">
      <c r="A467" s="331">
        <v>44771</v>
      </c>
      <c r="B467" s="424" t="s">
        <v>4036</v>
      </c>
      <c r="C467" s="417" t="s">
        <v>2798</v>
      </c>
      <c r="D467" s="69" t="s">
        <v>4037</v>
      </c>
      <c r="E467" s="51">
        <v>1098259.3899999999</v>
      </c>
      <c r="F467" s="16">
        <v>1023492</v>
      </c>
      <c r="G467" s="9">
        <v>53757.19</v>
      </c>
      <c r="H467" s="9">
        <v>53757.19</v>
      </c>
      <c r="I467" s="11">
        <f t="shared" si="19"/>
        <v>0</v>
      </c>
      <c r="J467" s="128">
        <f t="shared" si="21"/>
        <v>-58.710000000041646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1"/>
        <v>-58.710000000041646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1"/>
        <v>-58.710000000041646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1"/>
        <v>-58.710000000041646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1"/>
        <v>-58.710000000041646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1"/>
        <v>-58.710000000041646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1"/>
        <v>-58.710000000041646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1"/>
        <v>-58.710000000041646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1"/>
        <v>-58.710000000041646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1"/>
        <v>-58.710000000041646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1"/>
        <v>-58.710000000041646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1"/>
        <v>-58.710000000041646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1"/>
        <v>-58.710000000041646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1"/>
        <v>-58.710000000041646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1"/>
        <v>-58.710000000041646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1"/>
        <v>-58.710000000041646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1"/>
        <v>-58.710000000041646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1"/>
        <v>-58.710000000041646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1"/>
        <v>-58.710000000041646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19"/>
        <v>0</v>
      </c>
      <c r="J486" s="128">
        <f t="shared" si="21"/>
        <v>-58.710000000041646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19"/>
        <v>0</v>
      </c>
      <c r="J487" s="128">
        <f t="shared" si="21"/>
        <v>-58.710000000041646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19"/>
        <v>0</v>
      </c>
      <c r="J488" s="128">
        <f t="shared" si="21"/>
        <v>-58.710000000041646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19"/>
        <v>0</v>
      </c>
      <c r="J489" s="128">
        <f t="shared" si="21"/>
        <v>-58.710000000041646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ref="I490:I553" si="22">H490-G490</f>
        <v>0</v>
      </c>
      <c r="J490" s="128">
        <f t="shared" si="21"/>
        <v>-58.710000000041646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2"/>
        <v>0</v>
      </c>
      <c r="J491" s="128">
        <f t="shared" si="21"/>
        <v>-58.710000000041646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2"/>
        <v>0</v>
      </c>
      <c r="J492" s="128">
        <f t="shared" si="21"/>
        <v>-58.710000000041646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2"/>
        <v>0</v>
      </c>
      <c r="J493" s="128">
        <f t="shared" si="21"/>
        <v>-58.710000000041646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2"/>
        <v>0</v>
      </c>
      <c r="J494" s="128">
        <f t="shared" si="21"/>
        <v>-58.710000000041646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2"/>
        <v>0</v>
      </c>
      <c r="J495" s="128">
        <f t="shared" si="21"/>
        <v>-58.710000000041646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2"/>
        <v>0</v>
      </c>
      <c r="J496" s="128">
        <f t="shared" si="21"/>
        <v>-58.710000000041646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2"/>
        <v>0</v>
      </c>
      <c r="J497" s="128">
        <f t="shared" ref="J497:J560" si="23">J496+I497</f>
        <v>-58.710000000041646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2"/>
        <v>0</v>
      </c>
      <c r="J498" s="128">
        <f t="shared" si="23"/>
        <v>-58.710000000041646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2"/>
        <v>0</v>
      </c>
      <c r="J499" s="128">
        <f t="shared" si="23"/>
        <v>-58.710000000041646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2"/>
        <v>0</v>
      </c>
      <c r="J500" s="128">
        <f t="shared" si="23"/>
        <v>-58.710000000041646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3"/>
        <v>-58.710000000041646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3"/>
        <v>-58.710000000041646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3"/>
        <v>-58.710000000041646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3"/>
        <v>-58.710000000041646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-58.710000000041646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-58.710000000041646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-58.710000000041646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-58.710000000041646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-58.710000000041646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-58.710000000041646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-58.710000000041646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-58.710000000041646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-58.710000000041646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-58.710000000041646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-58.710000000041646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-58.710000000041646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-58.710000000041646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-58.710000000041646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-58.710000000041646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-58.710000000041646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-58.710000000041646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-58.710000000041646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3"/>
        <v>-58.710000000041646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-58.710000000041646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3"/>
        <v>-58.710000000041646</v>
      </c>
      <c r="K525" s="9"/>
    </row>
    <row r="526" spans="1:11" ht="15.75" x14ac:dyDescent="0.25">
      <c r="A526" s="331"/>
      <c r="B526" s="27"/>
      <c r="D526" s="166"/>
      <c r="E526" s="51"/>
      <c r="F526" s="16"/>
      <c r="G526" s="9"/>
      <c r="H526" s="9"/>
      <c r="I526" s="11">
        <f t="shared" si="22"/>
        <v>0</v>
      </c>
      <c r="J526" s="128">
        <f t="shared" si="23"/>
        <v>-58.710000000041646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3"/>
        <v>-58.710000000041646</v>
      </c>
      <c r="K527" s="9"/>
    </row>
    <row r="528" spans="1:11" ht="18.75" x14ac:dyDescent="0.3">
      <c r="A528" s="331"/>
      <c r="B528" s="140"/>
      <c r="C528"/>
      <c r="D528" s="69"/>
      <c r="F528" s="16"/>
      <c r="G528" s="9"/>
      <c r="H528" s="9"/>
      <c r="I528" s="11">
        <f t="shared" si="22"/>
        <v>0</v>
      </c>
      <c r="J528" s="128">
        <f t="shared" si="23"/>
        <v>-58.710000000041646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-58.710000000041646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-58.710000000041646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-58.710000000041646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-58.710000000041646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-58.710000000041646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-58.710000000041646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-58.710000000041646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-58.710000000041646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-58.710000000041646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-58.710000000041646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-58.710000000041646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-58.710000000041646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-58.710000000041646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-58.710000000041646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-58.710000000041646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-58.710000000041646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-58.710000000041646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-58.710000000041646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-58.710000000041646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-58.710000000041646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-58.710000000041646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-58.710000000041646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-58.710000000041646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-58.710000000041646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3"/>
        <v>-58.710000000041646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ref="I554:I588" si="24">H554-G554</f>
        <v>0</v>
      </c>
      <c r="J554" s="128">
        <f t="shared" si="23"/>
        <v>-58.710000000041646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4"/>
        <v>0</v>
      </c>
      <c r="J555" s="128">
        <f t="shared" si="23"/>
        <v>-58.710000000041646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4"/>
        <v>0</v>
      </c>
      <c r="J556" s="128">
        <f t="shared" si="23"/>
        <v>-58.710000000041646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4"/>
        <v>0</v>
      </c>
      <c r="J557" s="128">
        <f t="shared" si="23"/>
        <v>-58.710000000041646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4"/>
        <v>0</v>
      </c>
      <c r="J558" s="128">
        <f t="shared" si="23"/>
        <v>-58.710000000041646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4"/>
        <v>0</v>
      </c>
      <c r="J559" s="128">
        <f t="shared" si="23"/>
        <v>-58.710000000041646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4"/>
        <v>0</v>
      </c>
      <c r="J560" s="128">
        <f t="shared" si="23"/>
        <v>-58.710000000041646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4"/>
        <v>0</v>
      </c>
      <c r="J561" s="128">
        <f t="shared" ref="J561:J584" si="25">J560+I561</f>
        <v>-58.710000000041646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si="25"/>
        <v>-58.710000000041646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5"/>
        <v>-58.710000000041646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5"/>
        <v>-58.710000000041646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5"/>
        <v>-58.710000000041646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5"/>
        <v>-58.710000000041646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5"/>
        <v>-58.710000000041646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5"/>
        <v>-58.710000000041646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-58.710000000041646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-58.710000000041646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-58.710000000041646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-58.710000000041646</v>
      </c>
      <c r="K572" s="9"/>
    </row>
    <row r="573" spans="1:11" ht="15.75" x14ac:dyDescent="0.25">
      <c r="A573" s="331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-58.710000000041646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-58.710000000041646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-58.710000000041646</v>
      </c>
      <c r="K575" s="9"/>
    </row>
    <row r="576" spans="1:11" ht="15.75" x14ac:dyDescent="0.25">
      <c r="A576" s="331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-58.710000000041646</v>
      </c>
      <c r="K576" s="9"/>
    </row>
    <row r="577" spans="1:11" ht="15.75" x14ac:dyDescent="0.25">
      <c r="A577" s="331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-58.710000000041646</v>
      </c>
      <c r="K577" s="9"/>
    </row>
    <row r="578" spans="1:11" ht="15.75" x14ac:dyDescent="0.25">
      <c r="A578" s="331"/>
      <c r="B578" s="27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-58.710000000041646</v>
      </c>
      <c r="K578" s="9"/>
    </row>
    <row r="579" spans="1:11" ht="15.75" x14ac:dyDescent="0.25">
      <c r="A579" s="331"/>
      <c r="B579" s="27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-58.710000000041646</v>
      </c>
      <c r="K579" s="9"/>
    </row>
    <row r="580" spans="1:11" ht="15.75" x14ac:dyDescent="0.25">
      <c r="A580" s="331"/>
      <c r="B580" s="27"/>
      <c r="D580" s="69"/>
      <c r="E580" s="51"/>
      <c r="F580" s="16"/>
      <c r="G580" s="9"/>
      <c r="H580" s="9"/>
      <c r="I580" s="11">
        <f t="shared" si="24"/>
        <v>0</v>
      </c>
      <c r="J580" s="128">
        <f t="shared" si="25"/>
        <v>-58.710000000041646</v>
      </c>
      <c r="K580" s="9"/>
    </row>
    <row r="581" spans="1:11" ht="15.75" x14ac:dyDescent="0.25">
      <c r="A581" s="331"/>
      <c r="B581" s="27"/>
      <c r="D581" s="69"/>
      <c r="E581" s="51"/>
      <c r="F581" s="16"/>
      <c r="G581" s="9"/>
      <c r="H581" s="9"/>
      <c r="I581" s="11">
        <f t="shared" si="24"/>
        <v>0</v>
      </c>
      <c r="J581" s="128">
        <f t="shared" si="25"/>
        <v>-58.710000000041646</v>
      </c>
      <c r="K581" s="9"/>
    </row>
    <row r="582" spans="1:11" ht="15.75" x14ac:dyDescent="0.25">
      <c r="A582" s="331"/>
      <c r="B582" s="48"/>
      <c r="D582" s="69"/>
      <c r="E582" s="51"/>
      <c r="F582" s="16"/>
      <c r="G582" s="9"/>
      <c r="H582" s="9"/>
      <c r="I582" s="11">
        <f t="shared" si="24"/>
        <v>0</v>
      </c>
      <c r="J582" s="128">
        <f t="shared" si="25"/>
        <v>-58.710000000041646</v>
      </c>
      <c r="K582" s="9"/>
    </row>
    <row r="583" spans="1:11" ht="15.75" x14ac:dyDescent="0.25">
      <c r="A583" s="331"/>
      <c r="B583" s="27"/>
      <c r="D583" s="69"/>
      <c r="E583" s="51"/>
      <c r="F583" s="16"/>
      <c r="G583" s="9"/>
      <c r="H583" s="9"/>
      <c r="I583" s="11">
        <f t="shared" si="24"/>
        <v>0</v>
      </c>
      <c r="J583" s="128">
        <f t="shared" si="25"/>
        <v>-58.710000000041646</v>
      </c>
      <c r="K583" s="9"/>
    </row>
    <row r="584" spans="1:11" ht="15.75" x14ac:dyDescent="0.25">
      <c r="A584" s="331"/>
      <c r="B584" s="27"/>
      <c r="D584" s="69"/>
      <c r="E584" s="51"/>
      <c r="F584" s="16"/>
      <c r="G584" s="9"/>
      <c r="H584" s="9"/>
      <c r="I584" s="11">
        <f t="shared" si="24"/>
        <v>0</v>
      </c>
      <c r="J584" s="128">
        <f t="shared" si="25"/>
        <v>-58.710000000041646</v>
      </c>
    </row>
    <row r="585" spans="1:11" ht="18.75" x14ac:dyDescent="0.3">
      <c r="A585" s="331"/>
      <c r="B585" s="27"/>
      <c r="D585" s="69"/>
      <c r="E585" s="51"/>
      <c r="F585" s="16"/>
      <c r="G585" s="9"/>
      <c r="H585" s="9"/>
      <c r="I585" s="11">
        <f t="shared" si="24"/>
        <v>0</v>
      </c>
      <c r="K585" s="70" t="s">
        <v>1305</v>
      </c>
    </row>
    <row r="586" spans="1:11" x14ac:dyDescent="0.25">
      <c r="A586" s="331"/>
      <c r="B586" s="27"/>
      <c r="D586" s="69"/>
      <c r="E586" s="51"/>
      <c r="F586" s="16"/>
      <c r="G586" s="9"/>
      <c r="H586" s="9"/>
      <c r="I586" s="11">
        <f t="shared" si="24"/>
        <v>0</v>
      </c>
    </row>
    <row r="587" spans="1:11" ht="15.75" thickBot="1" x14ac:dyDescent="0.3">
      <c r="A587" s="331"/>
      <c r="B587" s="48"/>
      <c r="D587" s="69"/>
      <c r="E587" s="51"/>
      <c r="F587" s="17"/>
      <c r="G587" s="9"/>
      <c r="H587" s="9"/>
      <c r="I587" s="11">
        <f t="shared" si="24"/>
        <v>0</v>
      </c>
    </row>
    <row r="588" spans="1:11" ht="15.75" thickBot="1" x14ac:dyDescent="0.3">
      <c r="A588" s="331"/>
      <c r="D588" s="69"/>
      <c r="E588" s="51"/>
      <c r="F588" s="10"/>
      <c r="G588" s="9"/>
      <c r="H588" s="9"/>
      <c r="I588" s="11">
        <f t="shared" si="24"/>
        <v>0</v>
      </c>
    </row>
    <row r="589" spans="1:11" x14ac:dyDescent="0.25">
      <c r="A589" s="331"/>
      <c r="D589" s="69"/>
      <c r="E589" s="51"/>
      <c r="F589" s="435" t="s">
        <v>638</v>
      </c>
      <c r="G589" s="436"/>
      <c r="H589" s="433">
        <f>SUM(I3:I588)</f>
        <v>-58.710000000041646</v>
      </c>
      <c r="I589" s="429"/>
    </row>
    <row r="590" spans="1:11" ht="15.75" thickBot="1" x14ac:dyDescent="0.3">
      <c r="A590" s="331"/>
      <c r="D590" s="69"/>
      <c r="E590" s="51"/>
      <c r="F590" s="437"/>
      <c r="G590" s="438"/>
      <c r="H590" s="434"/>
      <c r="I590" s="431"/>
    </row>
    <row r="591" spans="1:11" x14ac:dyDescent="0.25">
      <c r="A591" s="331"/>
      <c r="D591" s="69"/>
      <c r="E591" s="51"/>
      <c r="F591" s="10"/>
      <c r="G591" s="9"/>
      <c r="H591" s="9"/>
      <c r="I591" s="9"/>
    </row>
  </sheetData>
  <sortState ref="A460:I462">
    <sortCondition ref="A460:A462"/>
  </sortState>
  <mergeCells count="6">
    <mergeCell ref="E1:H1"/>
    <mergeCell ref="F589:G590"/>
    <mergeCell ref="H589:I590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48" t="s">
        <v>2318</v>
      </c>
      <c r="F1" s="448"/>
      <c r="G1" s="448"/>
      <c r="H1" s="448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2022-08-01T20:11:00Z</cp:lastPrinted>
  <dcterms:created xsi:type="dcterms:W3CDTF">2014-01-12T15:47:45Z</dcterms:created>
  <dcterms:modified xsi:type="dcterms:W3CDTF">2022-08-02T14:04:09Z</dcterms:modified>
</cp:coreProperties>
</file>