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"/>
    </mc:Choice>
  </mc:AlternateContent>
  <xr:revisionPtr revIDLastSave="0" documentId="13_ncr:1_{804B1A21-FAB4-445D-82F9-B0EB8555081C}" xr6:coauthVersionLast="46" xr6:coauthVersionMax="46" xr10:uidLastSave="{00000000-0000-0000-0000-000000000000}"/>
  <bookViews>
    <workbookView xWindow="5115" yWindow="615" windowWidth="16140" windowHeight="11520" activeTab="1" xr2:uid="{5E58DBF9-D3ED-4DEB-9460-35DDCC0234E4}"/>
  </bookViews>
  <sheets>
    <sheet name="E N E R O     2 0 2 1    " sheetId="1" r:id="rId1"/>
    <sheet name="REMISIONES   ENERO  2021  " sheetId="2" r:id="rId2"/>
    <sheet name="Hoja3" sheetId="3" r:id="rId3"/>
    <sheet name="Hoja4" sheetId="4" r:id="rId4"/>
    <sheet name="C A N C E L A C I O N E S   " sheetId="5" r:id="rId5"/>
    <sheet name="Hoja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2" l="1"/>
  <c r="C6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K68" i="1"/>
  <c r="N62" i="1"/>
  <c r="I62" i="1"/>
  <c r="F62" i="1"/>
  <c r="C62" i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L62" i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<sst xmlns="http://schemas.openxmlformats.org/spreadsheetml/2006/main" count="84" uniqueCount="41">
  <si>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</si>
  <si>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</si>
  <si>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</si>
  <si>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</si>
  <si>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</si>
  <si>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</si>
  <si>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</si>
  <si>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</si>
  <si>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</si>
  <si>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</si>
  <si>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</si>
  <si>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</si>
  <si>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</si>
  <si>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 xml:space="preserve">LUZ  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</si>
  <si>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</si>
  <si>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</si>
  <si>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</si>
  <si>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</si>
  <si>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</si>
  <si>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</si>
  <si>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</si>
  <si>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</si>
  <si>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</si>
  <si>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</si>
  <si>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</si>
  <si>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</si>
  <si>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</si>
  <si>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</si>
  <si>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</si>
  <si>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</si>
  <si>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</si>
  <si>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</si>
  <si>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17759 A</t>
  </si>
  <si>
    <t>REMISIONES  ABASTO 4 CARNES       2 0 2 1</t>
  </si>
  <si>
    <t>CANCELACION DE TIKETS</t>
  </si>
  <si>
    <t>#  220556</t>
  </si>
  <si>
    <t xml:space="preserve">Cambio x </t>
  </si>
  <si>
    <t>#  220557</t>
  </si>
  <si>
    <t>#  220592</t>
  </si>
  <si>
    <t>#  220593</t>
  </si>
  <si>
    <t xml:space="preserve">#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</si>
</sst>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5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1">
    <xf numFmtId="0" fontId="0" fillId="0" borderId="0" xfId="0"/>
    <xf numFmtId="164" fontId="0" fillId="0" borderId="0" xfId="0" applyNumberFormat="1" applyAlignment="1">
      <alignment horizontal="center"/>
    </xf>
    <xf numFmtId="0" fontId="3" fillId="0" borderId="0" xfId="0" applyFont="1"/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0" fontId="11" fillId="2" borderId="3" xfId="0" applyFont="1" applyFill="1" applyBorder="1" applyAlignment="1">
      <alignment horizontal="center"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5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166" fontId="14" fillId="0" borderId="0" xfId="0" applyNumberFormat="1" applyFont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44" fontId="2" fillId="0" borderId="0" xfId="0" applyNumberFormat="1" applyFont="1"/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30" fillId="0" borderId="2" xfId="1" applyFont="1" applyBorder="1"/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22" fillId="0" borderId="30" xfId="0" applyNumberFormat="1" applyFont="1" applyFill="1" applyBorder="1"/>
    <xf numFmtId="166" fontId="18" fillId="0" borderId="30" xfId="0" applyNumberFormat="1" applyFont="1" applyFill="1" applyBorder="1"/>
    <xf numFmtId="0" fontId="14" fillId="0" borderId="5" xfId="0" applyFont="1" applyFill="1" applyBorder="1" applyAlignment="1">
      <alignment horizontal="left"/>
    </xf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44" fontId="2" fillId="0" borderId="26" xfId="1" applyFont="1" applyFill="1" applyBorder="1"/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5" fillId="0" borderId="5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5" fillId="0" borderId="6" xfId="0" applyFont="1" applyFill="1" applyBorder="1"/>
    <xf numFmtId="0" fontId="2" fillId="0" borderId="5" xfId="0" applyFont="1" applyFill="1" applyBorder="1" applyAlignment="1">
      <alignment horizontal="left"/>
    </xf>
    <xf numFmtId="0" fontId="2" fillId="7" borderId="0" xfId="0" applyFont="1" applyFill="1" applyAlignment="1">
      <alignment horizontal="center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S88"/>
  <sheetViews>
    <sheetView topLeftCell="G58" workbookViewId="0">
      <selection activeCell="Q9" sqref="Q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0" customWidth="1"/>
    <col min="4" max="4" width="15.28515625" customWidth="1"/>
    <col min="6" max="6" width="17.85546875" style="10" customWidth="1"/>
    <col min="7" max="7" width="2.85546875" customWidth="1"/>
    <col min="9" max="9" width="14.140625" style="10" customWidth="1"/>
    <col min="10" max="10" width="11.7109375" style="20" customWidth="1"/>
    <col min="11" max="11" width="17.28515625" customWidth="1"/>
    <col min="12" max="12" width="14.5703125" style="9" customWidth="1"/>
    <col min="13" max="13" width="18.140625" style="10" customWidth="1"/>
    <col min="14" max="14" width="14.140625" style="5" customWidth="1"/>
    <col min="15" max="15" width="7.5703125" style="6" customWidth="1"/>
    <col min="16" max="16" width="15.5703125" style="7" bestFit="1" customWidth="1"/>
    <col min="17" max="17" width="14.42578125" style="7" customWidth="1"/>
    <col min="18" max="18" width="7.5703125" style="7" customWidth="1"/>
    <col min="19" max="19" width="15.5703125" style="8" bestFit="1" customWidth="1"/>
  </cols>
  <sheetData>
    <row r="1" spans="1:19" ht="20.25" customHeight="1" x14ac:dyDescent="0.35">
      <c r="C1" s="2" t="s">
        <v>27</v>
      </c>
      <c r="D1" s="2"/>
      <c r="E1" s="2"/>
      <c r="F1" s="2"/>
      <c r="G1" s="2"/>
      <c r="H1" s="2"/>
      <c r="I1" s="2"/>
      <c r="J1" s="2"/>
      <c r="K1" s="2"/>
      <c r="L1" s="3"/>
      <c r="M1" s="4"/>
    </row>
    <row r="2" spans="1:19" ht="15" customHeight="1" x14ac:dyDescent="0.25">
      <c r="C2" s="9"/>
      <c r="H2" s="11" t="s">
        <v>0</v>
      </c>
      <c r="I2" s="4"/>
      <c r="J2" s="12"/>
      <c r="L2" s="13"/>
      <c r="M2" s="4"/>
      <c r="N2" s="7"/>
      <c r="O2" s="14"/>
    </row>
    <row r="3" spans="1:19" ht="18" customHeight="1" thickBot="1" x14ac:dyDescent="0.35">
      <c r="B3" s="15" t="s">
        <v>1</v>
      </c>
      <c r="C3" s="16"/>
      <c r="D3" s="17"/>
      <c r="E3" s="18"/>
      <c r="F3" s="18"/>
      <c r="H3" s="19" t="s">
        <v>2</v>
      </c>
      <c r="I3" s="19"/>
      <c r="K3" s="21" t="s">
        <v>3</v>
      </c>
      <c r="L3" s="21" t="s">
        <v>4</v>
      </c>
      <c r="M3" s="22"/>
    </row>
    <row r="4" spans="1:19" ht="20.25" thickTop="1" thickBot="1" x14ac:dyDescent="0.35">
      <c r="A4" s="24" t="s">
        <v>6</v>
      </c>
      <c r="B4" s="25"/>
      <c r="C4" s="26">
        <v>0</v>
      </c>
      <c r="D4" s="27">
        <v>44535</v>
      </c>
      <c r="E4" s="28" t="s">
        <v>7</v>
      </c>
      <c r="F4" s="29"/>
      <c r="H4" s="30" t="s">
        <v>8</v>
      </c>
      <c r="I4" s="31"/>
      <c r="J4" s="32"/>
      <c r="K4" s="33"/>
      <c r="L4" s="34"/>
      <c r="M4" s="35" t="s">
        <v>9</v>
      </c>
      <c r="N4" s="36" t="s">
        <v>10</v>
      </c>
      <c r="O4" s="37"/>
      <c r="P4" s="38"/>
      <c r="Q4" s="39"/>
      <c r="R4" s="38"/>
      <c r="S4" s="38"/>
    </row>
    <row r="5" spans="1:19" ht="15.75" thickBot="1" x14ac:dyDescent="0.3">
      <c r="A5" s="42" t="s">
        <v>11</v>
      </c>
      <c r="B5" s="164">
        <v>44202</v>
      </c>
      <c r="C5" s="44"/>
      <c r="D5" s="165"/>
      <c r="E5" s="166">
        <v>44202</v>
      </c>
      <c r="F5" s="45"/>
      <c r="G5" s="167"/>
      <c r="H5" s="168">
        <v>44202</v>
      </c>
      <c r="I5" s="46"/>
      <c r="J5" s="47"/>
      <c r="K5" s="190"/>
      <c r="L5" s="7">
        <v>0</v>
      </c>
      <c r="M5" s="49">
        <v>0</v>
      </c>
      <c r="N5" s="50">
        <v>0</v>
      </c>
      <c r="O5" s="37"/>
      <c r="P5" s="8">
        <f>C5+I5+M5+N5</f>
        <v>0</v>
      </c>
      <c r="Q5" s="7">
        <f>P5-F5</f>
        <v>0</v>
      </c>
      <c r="R5" s="8"/>
    </row>
    <row r="6" spans="1:19" ht="16.5" thickBot="1" x14ac:dyDescent="0.3">
      <c r="A6" s="42"/>
      <c r="B6" s="164">
        <v>44203</v>
      </c>
      <c r="C6" s="44"/>
      <c r="D6" s="169"/>
      <c r="E6" s="166">
        <v>44203</v>
      </c>
      <c r="F6" s="45"/>
      <c r="G6" s="167"/>
      <c r="H6" s="168">
        <v>44203</v>
      </c>
      <c r="I6" s="51"/>
      <c r="J6" s="52"/>
      <c r="K6" s="53"/>
      <c r="L6" s="54"/>
      <c r="M6" s="49">
        <v>0</v>
      </c>
      <c r="N6" s="50">
        <v>0</v>
      </c>
      <c r="O6" s="55"/>
      <c r="P6" s="8">
        <f>C6+I6+M6+N6+L6</f>
        <v>0</v>
      </c>
      <c r="Q6" s="7">
        <f>P6-F6</f>
        <v>0</v>
      </c>
      <c r="R6" s="56"/>
    </row>
    <row r="7" spans="1:19" ht="15.75" thickBot="1" x14ac:dyDescent="0.3">
      <c r="A7" s="42"/>
      <c r="B7" s="164">
        <v>44204</v>
      </c>
      <c r="C7" s="44"/>
      <c r="D7" s="170"/>
      <c r="E7" s="166">
        <v>44204</v>
      </c>
      <c r="F7" s="45"/>
      <c r="G7" s="167"/>
      <c r="H7" s="168">
        <v>44204</v>
      </c>
      <c r="I7" s="57"/>
      <c r="J7" s="52"/>
      <c r="K7" s="41"/>
      <c r="L7" s="54"/>
      <c r="M7" s="49">
        <v>0</v>
      </c>
      <c r="N7" s="50">
        <v>0</v>
      </c>
      <c r="O7" s="37"/>
      <c r="P7" s="8">
        <f>C7+I7+M7+N7+L7</f>
        <v>0</v>
      </c>
      <c r="Q7" s="7">
        <f>P7-F7</f>
        <v>0</v>
      </c>
      <c r="R7" s="58"/>
    </row>
    <row r="8" spans="1:19" ht="15.75" thickBot="1" x14ac:dyDescent="0.3">
      <c r="A8" s="42"/>
      <c r="B8" s="164">
        <v>44205</v>
      </c>
      <c r="C8" s="44"/>
      <c r="D8" s="171"/>
      <c r="E8" s="166">
        <v>44205</v>
      </c>
      <c r="F8" s="45"/>
      <c r="G8" s="167"/>
      <c r="H8" s="168">
        <v>44205</v>
      </c>
      <c r="I8" s="57"/>
      <c r="J8" s="59"/>
      <c r="K8" s="191"/>
      <c r="L8" s="54"/>
      <c r="M8" s="49">
        <v>0</v>
      </c>
      <c r="N8" s="50">
        <v>0</v>
      </c>
      <c r="O8" s="55"/>
      <c r="P8" s="8">
        <f>C8+I8+M8+N8</f>
        <v>0</v>
      </c>
      <c r="Q8" s="7">
        <f>P8-F8</f>
        <v>0</v>
      </c>
      <c r="R8" s="56"/>
    </row>
    <row r="9" spans="1:19" ht="15.75" thickBot="1" x14ac:dyDescent="0.3">
      <c r="A9" s="42"/>
      <c r="B9" s="164">
        <v>44206</v>
      </c>
      <c r="C9" s="44"/>
      <c r="D9" s="172"/>
      <c r="E9" s="166">
        <v>44206</v>
      </c>
      <c r="F9" s="45"/>
      <c r="G9" s="167"/>
      <c r="H9" s="168">
        <v>44206</v>
      </c>
      <c r="I9" s="57"/>
      <c r="J9" s="60"/>
      <c r="K9" s="192"/>
      <c r="L9" s="54"/>
      <c r="M9" s="49">
        <v>0</v>
      </c>
      <c r="N9" s="50">
        <v>0</v>
      </c>
      <c r="O9" s="55"/>
      <c r="P9" s="8">
        <f>C9+I9+M9+N9+L9</f>
        <v>0</v>
      </c>
      <c r="Q9" s="7">
        <f t="shared" ref="Q9:Q13" si="0">P9-F9</f>
        <v>0</v>
      </c>
      <c r="R9" s="56"/>
    </row>
    <row r="10" spans="1:19" ht="15.75" thickBot="1" x14ac:dyDescent="0.3">
      <c r="A10" s="42"/>
      <c r="B10" s="164">
        <v>44207</v>
      </c>
      <c r="C10" s="44"/>
      <c r="D10" s="170"/>
      <c r="E10" s="166">
        <v>44207</v>
      </c>
      <c r="F10" s="45"/>
      <c r="G10" s="167"/>
      <c r="H10" s="168">
        <v>44207</v>
      </c>
      <c r="I10" s="57"/>
      <c r="J10" s="60"/>
      <c r="K10" s="193"/>
      <c r="L10" s="61"/>
      <c r="M10" s="49">
        <v>0</v>
      </c>
      <c r="N10" s="50">
        <v>0</v>
      </c>
      <c r="O10" s="55"/>
      <c r="P10" s="8">
        <f>C10+I10+M10+N10+L10</f>
        <v>0</v>
      </c>
      <c r="Q10" s="7">
        <f t="shared" si="0"/>
        <v>0</v>
      </c>
      <c r="R10" s="62"/>
    </row>
    <row r="11" spans="1:19" ht="15.75" thickBot="1" x14ac:dyDescent="0.3">
      <c r="A11" s="42"/>
      <c r="B11" s="164">
        <v>44208</v>
      </c>
      <c r="C11" s="44"/>
      <c r="D11" s="169"/>
      <c r="E11" s="166">
        <v>44208</v>
      </c>
      <c r="F11" s="45"/>
      <c r="G11" s="167"/>
      <c r="H11" s="168">
        <v>44208</v>
      </c>
      <c r="I11" s="57"/>
      <c r="J11" s="63"/>
      <c r="K11" s="194"/>
      <c r="L11" s="54"/>
      <c r="M11" s="49">
        <v>0</v>
      </c>
      <c r="N11" s="50">
        <v>0</v>
      </c>
      <c r="O11" s="55"/>
      <c r="P11" s="8">
        <f>C11+I11+M11+N11+L11</f>
        <v>0</v>
      </c>
      <c r="Q11" s="7">
        <f t="shared" si="0"/>
        <v>0</v>
      </c>
      <c r="R11" s="56"/>
    </row>
    <row r="12" spans="1:19" ht="15.75" thickBot="1" x14ac:dyDescent="0.3">
      <c r="A12" s="42"/>
      <c r="B12" s="164">
        <v>44209</v>
      </c>
      <c r="C12" s="44"/>
      <c r="D12" s="169"/>
      <c r="E12" s="166">
        <v>44209</v>
      </c>
      <c r="F12" s="45"/>
      <c r="G12" s="167"/>
      <c r="H12" s="168">
        <v>44209</v>
      </c>
      <c r="I12" s="57"/>
      <c r="J12" s="52"/>
      <c r="K12" s="191"/>
      <c r="L12" s="54"/>
      <c r="M12" s="49">
        <v>0</v>
      </c>
      <c r="N12" s="50">
        <v>0</v>
      </c>
      <c r="O12" s="55"/>
      <c r="P12" s="8">
        <f>C12+I12+M12+N12</f>
        <v>0</v>
      </c>
      <c r="Q12" s="7">
        <f t="shared" si="0"/>
        <v>0</v>
      </c>
      <c r="R12" s="64"/>
    </row>
    <row r="13" spans="1:19" ht="15.75" thickBot="1" x14ac:dyDescent="0.3">
      <c r="A13" s="42"/>
      <c r="B13" s="164">
        <v>44210</v>
      </c>
      <c r="C13" s="44"/>
      <c r="D13" s="171"/>
      <c r="E13" s="166">
        <v>44210</v>
      </c>
      <c r="F13" s="45"/>
      <c r="G13" s="167"/>
      <c r="H13" s="168">
        <v>44210</v>
      </c>
      <c r="I13" s="57"/>
      <c r="J13" s="52"/>
      <c r="K13" s="191"/>
      <c r="L13" s="54"/>
      <c r="M13" s="49">
        <v>0</v>
      </c>
      <c r="N13" s="50">
        <v>0</v>
      </c>
      <c r="O13" s="55"/>
      <c r="P13" s="8">
        <f>C13+I13+M13+N13+L19+L13</f>
        <v>0</v>
      </c>
      <c r="Q13" s="7">
        <f t="shared" si="0"/>
        <v>0</v>
      </c>
      <c r="R13" s="56"/>
    </row>
    <row r="14" spans="1:19" ht="15.75" thickBot="1" x14ac:dyDescent="0.3">
      <c r="A14" s="42"/>
      <c r="B14" s="164">
        <v>44211</v>
      </c>
      <c r="C14" s="44"/>
      <c r="D14" s="170"/>
      <c r="E14" s="166">
        <v>44211</v>
      </c>
      <c r="F14" s="45"/>
      <c r="G14" s="167"/>
      <c r="H14" s="168">
        <v>44211</v>
      </c>
      <c r="I14" s="57"/>
      <c r="J14" s="52"/>
      <c r="K14" s="191"/>
      <c r="L14" s="54"/>
      <c r="M14" s="49">
        <v>0</v>
      </c>
      <c r="N14" s="50">
        <v>0</v>
      </c>
      <c r="O14" s="55"/>
      <c r="P14" s="8">
        <f>C14+I14+M14+N14+L14</f>
        <v>0</v>
      </c>
      <c r="Q14" s="7">
        <f>P14-F14</f>
        <v>0</v>
      </c>
      <c r="R14" s="62"/>
    </row>
    <row r="15" spans="1:19" ht="15.75" thickBot="1" x14ac:dyDescent="0.3">
      <c r="A15" s="42"/>
      <c r="B15" s="164">
        <v>44212</v>
      </c>
      <c r="C15" s="44"/>
      <c r="D15" s="169"/>
      <c r="E15" s="166">
        <v>44212</v>
      </c>
      <c r="F15" s="45"/>
      <c r="G15" s="167"/>
      <c r="H15" s="168">
        <v>44212</v>
      </c>
      <c r="I15" s="57"/>
      <c r="J15" s="52"/>
      <c r="K15" s="191"/>
      <c r="L15" s="54"/>
      <c r="M15" s="49">
        <v>0</v>
      </c>
      <c r="N15" s="50">
        <v>0</v>
      </c>
      <c r="O15" s="55"/>
      <c r="P15" s="8">
        <f>C15+I15+M15+N15</f>
        <v>0</v>
      </c>
      <c r="Q15" s="7">
        <f t="shared" ref="Q15:Q21" si="1">P15-F15</f>
        <v>0</v>
      </c>
      <c r="R15" s="66"/>
    </row>
    <row r="16" spans="1:19" ht="15.75" thickBot="1" x14ac:dyDescent="0.3">
      <c r="A16" s="42"/>
      <c r="B16" s="164">
        <v>44213</v>
      </c>
      <c r="C16" s="44"/>
      <c r="D16" s="169"/>
      <c r="E16" s="166">
        <v>44213</v>
      </c>
      <c r="F16" s="45"/>
      <c r="G16" s="167"/>
      <c r="H16" s="168">
        <v>44213</v>
      </c>
      <c r="I16" s="57"/>
      <c r="J16" s="52"/>
      <c r="K16" s="191"/>
      <c r="L16" s="7"/>
      <c r="M16" s="49">
        <v>0</v>
      </c>
      <c r="N16" s="50">
        <v>0</v>
      </c>
      <c r="O16" s="55"/>
      <c r="P16" s="8">
        <f>C16+I16+M16+N16+L16</f>
        <v>0</v>
      </c>
      <c r="Q16" s="7">
        <f t="shared" si="1"/>
        <v>0</v>
      </c>
      <c r="R16" s="66"/>
    </row>
    <row r="17" spans="1:18" ht="15.75" thickBot="1" x14ac:dyDescent="0.3">
      <c r="A17" s="42"/>
      <c r="B17" s="164">
        <v>44214</v>
      </c>
      <c r="C17" s="44"/>
      <c r="D17" s="171"/>
      <c r="E17" s="166">
        <v>44214</v>
      </c>
      <c r="F17" s="45"/>
      <c r="G17" s="167"/>
      <c r="H17" s="168">
        <v>44214</v>
      </c>
      <c r="I17" s="57"/>
      <c r="J17" s="52"/>
      <c r="K17" s="191"/>
      <c r="L17" s="61"/>
      <c r="M17" s="49">
        <v>0</v>
      </c>
      <c r="N17" s="50">
        <v>0</v>
      </c>
      <c r="O17" s="55"/>
      <c r="P17" s="8">
        <f>C17+I17+M17+N17+L15</f>
        <v>0</v>
      </c>
      <c r="Q17" s="7">
        <f t="shared" si="1"/>
        <v>0</v>
      </c>
      <c r="R17" s="56"/>
    </row>
    <row r="18" spans="1:18" ht="15.75" thickBot="1" x14ac:dyDescent="0.3">
      <c r="A18" s="42"/>
      <c r="B18" s="164">
        <v>44215</v>
      </c>
      <c r="C18" s="44"/>
      <c r="D18" s="169"/>
      <c r="E18" s="166">
        <v>44215</v>
      </c>
      <c r="F18" s="45"/>
      <c r="G18" s="167"/>
      <c r="H18" s="168">
        <v>44215</v>
      </c>
      <c r="I18" s="57"/>
      <c r="J18" s="52"/>
      <c r="K18" s="195"/>
      <c r="L18" s="54"/>
      <c r="M18" s="49">
        <v>0</v>
      </c>
      <c r="N18" s="50">
        <v>0</v>
      </c>
      <c r="O18" s="55"/>
      <c r="P18" s="8">
        <f>C18+I18+M18+N18+L18</f>
        <v>0</v>
      </c>
      <c r="Q18" s="7">
        <f t="shared" si="1"/>
        <v>0</v>
      </c>
      <c r="R18" s="56"/>
    </row>
    <row r="19" spans="1:18" ht="15.75" thickBot="1" x14ac:dyDescent="0.3">
      <c r="A19" s="42"/>
      <c r="B19" s="164">
        <v>44216</v>
      </c>
      <c r="C19" s="44"/>
      <c r="D19" s="169"/>
      <c r="E19" s="166">
        <v>44216</v>
      </c>
      <c r="F19" s="45"/>
      <c r="G19" s="167"/>
      <c r="H19" s="168">
        <v>44216</v>
      </c>
      <c r="I19" s="57"/>
      <c r="J19" s="52"/>
      <c r="K19" s="196"/>
      <c r="L19" s="67"/>
      <c r="M19" s="49">
        <v>0</v>
      </c>
      <c r="N19" s="50">
        <v>0</v>
      </c>
      <c r="O19" s="55"/>
      <c r="P19" s="8">
        <f>C19+I19+M19+N19+L19</f>
        <v>0</v>
      </c>
      <c r="Q19" s="7">
        <f t="shared" si="1"/>
        <v>0</v>
      </c>
      <c r="R19" s="66"/>
    </row>
    <row r="20" spans="1:18" ht="15.75" thickBot="1" x14ac:dyDescent="0.3">
      <c r="A20" s="42"/>
      <c r="B20" s="164">
        <v>44217</v>
      </c>
      <c r="C20" s="44"/>
      <c r="D20" s="169"/>
      <c r="E20" s="166">
        <v>44217</v>
      </c>
      <c r="F20" s="45"/>
      <c r="G20" s="167"/>
      <c r="H20" s="168">
        <v>44217</v>
      </c>
      <c r="I20" s="57"/>
      <c r="J20" s="52"/>
      <c r="K20" s="197"/>
      <c r="L20" s="61"/>
      <c r="M20" s="49">
        <v>0</v>
      </c>
      <c r="N20" s="50">
        <v>0</v>
      </c>
      <c r="O20" s="55"/>
      <c r="P20" s="8">
        <f>C20+I20+M20+N20+L8</f>
        <v>0</v>
      </c>
      <c r="Q20" s="7">
        <f t="shared" si="1"/>
        <v>0</v>
      </c>
      <c r="R20" s="66"/>
    </row>
    <row r="21" spans="1:18" ht="15.75" thickBot="1" x14ac:dyDescent="0.3">
      <c r="A21" s="42"/>
      <c r="B21" s="164">
        <v>44218</v>
      </c>
      <c r="C21" s="44"/>
      <c r="D21" s="169"/>
      <c r="E21" s="166">
        <v>44218</v>
      </c>
      <c r="F21" s="45"/>
      <c r="G21" s="167"/>
      <c r="H21" s="168">
        <v>44218</v>
      </c>
      <c r="I21" s="57"/>
      <c r="J21" s="52"/>
      <c r="K21" s="195"/>
      <c r="L21" s="61"/>
      <c r="M21" s="49">
        <v>0</v>
      </c>
      <c r="N21" s="50">
        <v>0</v>
      </c>
      <c r="O21" s="55"/>
      <c r="P21" s="8">
        <f>C21+I21+M21+N21+L21</f>
        <v>0</v>
      </c>
      <c r="Q21" s="7">
        <f t="shared" si="1"/>
        <v>0</v>
      </c>
      <c r="R21" s="66"/>
    </row>
    <row r="22" spans="1:18" ht="15.75" thickBot="1" x14ac:dyDescent="0.3">
      <c r="A22" s="42"/>
      <c r="B22" s="164">
        <v>44219</v>
      </c>
      <c r="C22" s="44"/>
      <c r="D22" s="169"/>
      <c r="E22" s="166">
        <v>44219</v>
      </c>
      <c r="F22" s="45"/>
      <c r="G22" s="167"/>
      <c r="H22" s="168">
        <v>44219</v>
      </c>
      <c r="I22" s="57"/>
      <c r="J22" s="60"/>
      <c r="K22" s="198"/>
      <c r="L22" s="69"/>
      <c r="M22" s="49">
        <v>0</v>
      </c>
      <c r="N22" s="50">
        <v>0</v>
      </c>
      <c r="O22" s="55"/>
      <c r="P22" s="8">
        <f>C22+I22+M22+N22+L15</f>
        <v>0</v>
      </c>
      <c r="Q22" s="7">
        <f>P22-F22</f>
        <v>0</v>
      </c>
      <c r="R22" s="66"/>
    </row>
    <row r="23" spans="1:18" ht="15.75" thickBot="1" x14ac:dyDescent="0.3">
      <c r="A23" s="42"/>
      <c r="B23" s="164">
        <v>44220</v>
      </c>
      <c r="C23" s="44"/>
      <c r="D23" s="169"/>
      <c r="E23" s="166">
        <v>44220</v>
      </c>
      <c r="F23" s="45"/>
      <c r="G23" s="167"/>
      <c r="H23" s="168">
        <v>44220</v>
      </c>
      <c r="I23" s="57"/>
      <c r="J23" s="70"/>
      <c r="K23" s="199"/>
      <c r="L23" s="71"/>
      <c r="M23" s="49">
        <v>0</v>
      </c>
      <c r="N23" s="50">
        <v>0</v>
      </c>
      <c r="O23" s="55"/>
      <c r="P23" s="8">
        <f>C23+I23+M23+N23+L23</f>
        <v>0</v>
      </c>
      <c r="Q23" s="7">
        <f>P23-F23</f>
        <v>0</v>
      </c>
      <c r="R23" s="62"/>
    </row>
    <row r="24" spans="1:18" ht="15.75" thickBot="1" x14ac:dyDescent="0.3">
      <c r="A24" s="42"/>
      <c r="B24" s="164">
        <v>44221</v>
      </c>
      <c r="C24" s="44"/>
      <c r="D24" s="169"/>
      <c r="E24" s="166">
        <v>44221</v>
      </c>
      <c r="F24" s="45"/>
      <c r="G24" s="167"/>
      <c r="H24" s="168">
        <v>44221</v>
      </c>
      <c r="I24" s="57"/>
      <c r="J24" s="189"/>
      <c r="K24" s="200"/>
      <c r="L24" s="72"/>
      <c r="M24" s="49">
        <v>0</v>
      </c>
      <c r="N24" s="50">
        <v>0</v>
      </c>
      <c r="O24" s="55"/>
      <c r="P24" s="8">
        <f>C24+I24+M24+N24+L24</f>
        <v>0</v>
      </c>
      <c r="Q24" s="7">
        <f t="shared" ref="Q24:Q42" si="2">P24-F24</f>
        <v>0</v>
      </c>
      <c r="R24" s="56"/>
    </row>
    <row r="25" spans="1:18" ht="15.75" thickBot="1" x14ac:dyDescent="0.3">
      <c r="A25" s="42"/>
      <c r="B25" s="164">
        <v>44222</v>
      </c>
      <c r="C25" s="44"/>
      <c r="D25" s="169"/>
      <c r="E25" s="166">
        <v>44222</v>
      </c>
      <c r="F25" s="45"/>
      <c r="G25" s="167"/>
      <c r="H25" s="168">
        <v>44222</v>
      </c>
      <c r="I25" s="57"/>
      <c r="J25" s="73"/>
      <c r="K25" s="176"/>
      <c r="L25" s="74"/>
      <c r="M25" s="49">
        <v>0</v>
      </c>
      <c r="N25" s="50">
        <v>0</v>
      </c>
      <c r="O25" s="55"/>
      <c r="P25" s="8">
        <f t="shared" ref="P25:P26" si="3">C25+I25+M25+N25+L25</f>
        <v>0</v>
      </c>
      <c r="Q25" s="7">
        <f t="shared" si="2"/>
        <v>0</v>
      </c>
      <c r="R25" s="56"/>
    </row>
    <row r="26" spans="1:18" ht="15.75" thickBot="1" x14ac:dyDescent="0.3">
      <c r="A26" s="42"/>
      <c r="B26" s="164">
        <v>44223</v>
      </c>
      <c r="C26" s="44"/>
      <c r="D26" s="169"/>
      <c r="E26" s="166">
        <v>44223</v>
      </c>
      <c r="F26" s="45"/>
      <c r="G26" s="167"/>
      <c r="H26" s="168">
        <v>44223</v>
      </c>
      <c r="I26" s="57"/>
      <c r="J26" s="52"/>
      <c r="K26" s="200"/>
      <c r="L26" s="71"/>
      <c r="M26" s="49">
        <v>0</v>
      </c>
      <c r="N26" s="50">
        <v>0</v>
      </c>
      <c r="O26" s="55"/>
      <c r="P26" s="8">
        <f t="shared" si="3"/>
        <v>0</v>
      </c>
      <c r="Q26" s="7">
        <f t="shared" si="2"/>
        <v>0</v>
      </c>
      <c r="R26" s="56"/>
    </row>
    <row r="27" spans="1:18" ht="15" customHeight="1" thickBot="1" x14ac:dyDescent="0.3">
      <c r="A27" s="42"/>
      <c r="B27" s="164">
        <v>44224</v>
      </c>
      <c r="C27" s="44"/>
      <c r="D27" s="169"/>
      <c r="E27" s="166">
        <v>44224</v>
      </c>
      <c r="F27" s="45"/>
      <c r="G27" s="167"/>
      <c r="H27" s="168">
        <v>44224</v>
      </c>
      <c r="I27" s="57"/>
      <c r="J27" s="75"/>
      <c r="K27" s="201"/>
      <c r="L27" s="74"/>
      <c r="M27" s="49">
        <v>0</v>
      </c>
      <c r="N27" s="50">
        <v>0</v>
      </c>
      <c r="O27" s="55"/>
      <c r="P27" s="8">
        <f t="shared" ref="P27:P29" si="4">C27+I27+M27+N27</f>
        <v>0</v>
      </c>
      <c r="Q27" s="7">
        <f t="shared" si="2"/>
        <v>0</v>
      </c>
      <c r="R27" s="56"/>
    </row>
    <row r="28" spans="1:18" ht="15.75" thickBot="1" x14ac:dyDescent="0.3">
      <c r="A28" s="42"/>
      <c r="B28" s="164">
        <v>44225</v>
      </c>
      <c r="C28" s="44"/>
      <c r="D28" s="170"/>
      <c r="E28" s="166">
        <v>44225</v>
      </c>
      <c r="F28" s="45"/>
      <c r="G28" s="167"/>
      <c r="H28" s="168">
        <v>44225</v>
      </c>
      <c r="I28" s="57"/>
      <c r="J28" s="75"/>
      <c r="K28" s="76"/>
      <c r="L28" s="74"/>
      <c r="M28" s="49">
        <v>0</v>
      </c>
      <c r="N28" s="50">
        <v>0</v>
      </c>
      <c r="O28" s="55"/>
      <c r="P28" s="8">
        <f>C28+I28+M28+N28+L28</f>
        <v>0</v>
      </c>
      <c r="Q28" s="7">
        <f>P28-F28</f>
        <v>0</v>
      </c>
      <c r="R28" s="56"/>
    </row>
    <row r="29" spans="1:18" ht="15.75" thickBot="1" x14ac:dyDescent="0.3">
      <c r="A29" s="42"/>
      <c r="B29" s="164">
        <v>44226</v>
      </c>
      <c r="C29" s="44"/>
      <c r="D29" s="173"/>
      <c r="E29" s="166">
        <v>44226</v>
      </c>
      <c r="F29" s="45"/>
      <c r="G29" s="167"/>
      <c r="H29" s="168">
        <v>44226</v>
      </c>
      <c r="I29" s="57"/>
      <c r="J29" s="75"/>
      <c r="K29" s="202"/>
      <c r="L29" s="74"/>
      <c r="M29" s="49">
        <v>0</v>
      </c>
      <c r="N29" s="50">
        <v>0</v>
      </c>
      <c r="O29" s="55"/>
      <c r="P29" s="8">
        <f t="shared" si="4"/>
        <v>0</v>
      </c>
      <c r="Q29" s="7">
        <f>P29-F29</f>
        <v>0</v>
      </c>
      <c r="R29" s="56"/>
    </row>
    <row r="30" spans="1:18" ht="15.75" thickBot="1" x14ac:dyDescent="0.3">
      <c r="A30" s="42"/>
      <c r="B30" s="164">
        <v>44227</v>
      </c>
      <c r="C30" s="44"/>
      <c r="D30" s="174"/>
      <c r="E30" s="166">
        <v>44227</v>
      </c>
      <c r="F30" s="45"/>
      <c r="G30" s="167"/>
      <c r="H30" s="168">
        <v>44227</v>
      </c>
      <c r="I30" s="77"/>
      <c r="J30" s="75"/>
      <c r="K30" s="191"/>
      <c r="L30" s="54"/>
      <c r="M30" s="49">
        <v>0</v>
      </c>
      <c r="N30" s="50">
        <v>0</v>
      </c>
      <c r="O30" s="55"/>
      <c r="P30" s="8">
        <f>C30+I30+M30+N30+L30</f>
        <v>0</v>
      </c>
      <c r="Q30" s="7">
        <f t="shared" si="2"/>
        <v>0</v>
      </c>
      <c r="R30" s="56"/>
    </row>
    <row r="31" spans="1:18" ht="15.75" thickBot="1" x14ac:dyDescent="0.3">
      <c r="A31" s="42"/>
      <c r="B31" s="164"/>
      <c r="C31" s="44"/>
      <c r="D31" s="173"/>
      <c r="E31" s="166"/>
      <c r="F31" s="45"/>
      <c r="G31" s="167"/>
      <c r="H31" s="168"/>
      <c r="I31" s="77"/>
      <c r="J31" s="75"/>
      <c r="K31" s="176"/>
      <c r="L31" s="74"/>
      <c r="M31" s="49">
        <v>0</v>
      </c>
      <c r="N31" s="50">
        <v>0</v>
      </c>
      <c r="O31" s="55"/>
      <c r="P31" s="8">
        <f>C31+I31+M31+N31+L31</f>
        <v>0</v>
      </c>
      <c r="Q31" s="7">
        <f t="shared" si="2"/>
        <v>0</v>
      </c>
      <c r="R31" s="56"/>
    </row>
    <row r="32" spans="1:18" ht="15.75" thickBot="1" x14ac:dyDescent="0.3">
      <c r="A32" s="42"/>
      <c r="B32" s="164"/>
      <c r="C32" s="44"/>
      <c r="D32" s="173"/>
      <c r="E32" s="166"/>
      <c r="F32" s="78"/>
      <c r="G32" s="167"/>
      <c r="H32" s="168"/>
      <c r="I32" s="77"/>
      <c r="J32" s="75"/>
      <c r="K32" s="191"/>
      <c r="L32" s="54"/>
      <c r="M32" s="49">
        <v>0</v>
      </c>
      <c r="N32" s="50">
        <v>0</v>
      </c>
      <c r="O32" s="55"/>
      <c r="P32" s="8">
        <f>C32+I32+M32+N32+L32</f>
        <v>0</v>
      </c>
      <c r="Q32" s="7">
        <f t="shared" si="2"/>
        <v>0</v>
      </c>
      <c r="R32" s="56"/>
    </row>
    <row r="33" spans="1:18" ht="16.5" thickBot="1" x14ac:dyDescent="0.3">
      <c r="A33" s="42"/>
      <c r="B33" s="164"/>
      <c r="C33" s="44"/>
      <c r="D33" s="175"/>
      <c r="E33" s="166"/>
      <c r="F33" s="79"/>
      <c r="G33" s="167"/>
      <c r="H33" s="168"/>
      <c r="I33" s="77"/>
      <c r="J33" s="75"/>
      <c r="K33" s="191"/>
      <c r="L33" s="79"/>
      <c r="M33" s="49">
        <v>0</v>
      </c>
      <c r="N33" s="50">
        <v>0</v>
      </c>
      <c r="O33" s="55"/>
      <c r="P33" s="8">
        <f t="shared" ref="P33" si="5">C33+I33+M33+N33+L33</f>
        <v>0</v>
      </c>
      <c r="Q33" s="7">
        <f t="shared" si="2"/>
        <v>0</v>
      </c>
      <c r="R33" s="56"/>
    </row>
    <row r="34" spans="1:18" ht="15.75" thickBot="1" x14ac:dyDescent="0.3">
      <c r="A34" s="42"/>
      <c r="B34" s="164"/>
      <c r="C34" s="44"/>
      <c r="D34" s="176"/>
      <c r="E34" s="166"/>
      <c r="F34" s="79"/>
      <c r="G34" s="167"/>
      <c r="H34" s="168"/>
      <c r="I34" s="77"/>
      <c r="J34" s="75"/>
      <c r="K34" s="190"/>
      <c r="L34" s="7"/>
      <c r="M34" s="49">
        <v>0</v>
      </c>
      <c r="N34" s="50">
        <v>0</v>
      </c>
      <c r="O34" s="55"/>
      <c r="P34" s="8">
        <f>C34+I34+M34+N34+L34</f>
        <v>0</v>
      </c>
      <c r="Q34" s="7">
        <f t="shared" si="2"/>
        <v>0</v>
      </c>
      <c r="R34" s="56"/>
    </row>
    <row r="35" spans="1:18" ht="15.75" thickBot="1" x14ac:dyDescent="0.3">
      <c r="A35" s="42"/>
      <c r="B35" s="164"/>
      <c r="C35" s="44"/>
      <c r="D35" s="176"/>
      <c r="E35" s="166"/>
      <c r="F35" s="79"/>
      <c r="G35" s="167"/>
      <c r="H35" s="168"/>
      <c r="I35" s="77"/>
      <c r="J35" s="75"/>
      <c r="K35" s="203"/>
      <c r="L35" s="79"/>
      <c r="M35" s="49">
        <v>0</v>
      </c>
      <c r="N35" s="50">
        <v>0</v>
      </c>
      <c r="O35" s="55"/>
      <c r="P35" s="8">
        <f t="shared" ref="P35:P42" si="6">C35+I35+M35+N35+L35</f>
        <v>0</v>
      </c>
      <c r="Q35" s="7">
        <f t="shared" si="2"/>
        <v>0</v>
      </c>
      <c r="R35" s="56"/>
    </row>
    <row r="36" spans="1:18" ht="15.75" hidden="1" thickBot="1" x14ac:dyDescent="0.3">
      <c r="A36" s="42"/>
      <c r="B36" s="164"/>
      <c r="C36" s="44"/>
      <c r="D36" s="176"/>
      <c r="E36" s="166"/>
      <c r="F36" s="79"/>
      <c r="G36" s="167"/>
      <c r="H36" s="168"/>
      <c r="I36" s="77"/>
      <c r="J36" s="75"/>
      <c r="K36" s="167"/>
      <c r="L36" s="7"/>
      <c r="M36" s="49">
        <v>0</v>
      </c>
      <c r="N36" s="50">
        <v>0</v>
      </c>
      <c r="O36" s="55"/>
      <c r="P36" s="8">
        <f t="shared" si="6"/>
        <v>0</v>
      </c>
      <c r="Q36" s="7">
        <f t="shared" si="2"/>
        <v>0</v>
      </c>
      <c r="R36" s="56"/>
    </row>
    <row r="37" spans="1:18" ht="19.5" hidden="1" customHeight="1" thickBot="1" x14ac:dyDescent="0.3">
      <c r="A37" s="42"/>
      <c r="B37" s="164"/>
      <c r="C37" s="44"/>
      <c r="D37" s="176"/>
      <c r="E37" s="166"/>
      <c r="F37" s="79"/>
      <c r="G37" s="167"/>
      <c r="H37" s="168"/>
      <c r="I37" s="77"/>
      <c r="J37" s="75"/>
      <c r="K37" s="204"/>
      <c r="L37" s="79"/>
      <c r="M37" s="49">
        <v>0</v>
      </c>
      <c r="N37" s="50">
        <v>0</v>
      </c>
      <c r="O37" s="55"/>
      <c r="P37" s="8">
        <f>C37+I37+M37+N37+L37</f>
        <v>0</v>
      </c>
      <c r="Q37" s="7">
        <f t="shared" si="2"/>
        <v>0</v>
      </c>
      <c r="R37" s="56"/>
    </row>
    <row r="38" spans="1:18" ht="15.75" hidden="1" thickBot="1" x14ac:dyDescent="0.3">
      <c r="A38" s="42"/>
      <c r="B38" s="164"/>
      <c r="C38" s="44"/>
      <c r="D38" s="176"/>
      <c r="E38" s="166"/>
      <c r="F38" s="79"/>
      <c r="G38" s="167"/>
      <c r="H38" s="168"/>
      <c r="I38" s="77"/>
      <c r="J38" s="75"/>
      <c r="K38" s="205"/>
      <c r="L38" s="79"/>
      <c r="M38" s="49">
        <v>0</v>
      </c>
      <c r="N38" s="50">
        <v>0</v>
      </c>
      <c r="O38" s="55"/>
      <c r="P38" s="8">
        <f t="shared" si="6"/>
        <v>0</v>
      </c>
      <c r="Q38" s="7">
        <f t="shared" si="2"/>
        <v>0</v>
      </c>
      <c r="R38" s="56"/>
    </row>
    <row r="39" spans="1:18" ht="15.75" hidden="1" thickBot="1" x14ac:dyDescent="0.3">
      <c r="A39" s="42"/>
      <c r="B39" s="164"/>
      <c r="C39" s="44"/>
      <c r="D39" s="176"/>
      <c r="E39" s="166"/>
      <c r="F39" s="79"/>
      <c r="G39" s="167"/>
      <c r="H39" s="168"/>
      <c r="I39" s="77"/>
      <c r="J39" s="75"/>
      <c r="K39" s="190"/>
      <c r="L39" s="79"/>
      <c r="M39" s="49">
        <v>0</v>
      </c>
      <c r="N39" s="50">
        <v>0</v>
      </c>
      <c r="O39" s="55"/>
      <c r="P39" s="8">
        <f t="shared" si="6"/>
        <v>0</v>
      </c>
      <c r="Q39" s="7">
        <f t="shared" si="2"/>
        <v>0</v>
      </c>
      <c r="R39" s="56"/>
    </row>
    <row r="40" spans="1:18" ht="15.75" hidden="1" thickBot="1" x14ac:dyDescent="0.3">
      <c r="A40" s="42"/>
      <c r="B40" s="164"/>
      <c r="C40" s="44"/>
      <c r="D40" s="176"/>
      <c r="E40" s="166"/>
      <c r="F40" s="79"/>
      <c r="G40" s="167"/>
      <c r="H40" s="168"/>
      <c r="I40" s="77"/>
      <c r="J40" s="75"/>
      <c r="K40" s="205"/>
      <c r="L40" s="79"/>
      <c r="M40" s="49">
        <v>0</v>
      </c>
      <c r="N40" s="50">
        <v>0</v>
      </c>
      <c r="O40" s="55"/>
      <c r="P40" s="8">
        <f t="shared" si="6"/>
        <v>0</v>
      </c>
      <c r="Q40" s="7">
        <f t="shared" si="2"/>
        <v>0</v>
      </c>
      <c r="R40" s="56"/>
    </row>
    <row r="41" spans="1:18" ht="15.75" hidden="1" thickBot="1" x14ac:dyDescent="0.3">
      <c r="A41" s="42"/>
      <c r="B41" s="164"/>
      <c r="C41" s="44"/>
      <c r="D41" s="176"/>
      <c r="E41" s="166"/>
      <c r="F41" s="79"/>
      <c r="G41" s="167"/>
      <c r="H41" s="168"/>
      <c r="I41" s="77"/>
      <c r="J41" s="75"/>
      <c r="K41" s="191"/>
      <c r="L41" s="79"/>
      <c r="M41" s="49">
        <v>0</v>
      </c>
      <c r="N41" s="50">
        <v>0</v>
      </c>
      <c r="O41" s="55"/>
      <c r="P41" s="8">
        <f t="shared" si="6"/>
        <v>0</v>
      </c>
      <c r="Q41" s="7">
        <f t="shared" si="2"/>
        <v>0</v>
      </c>
      <c r="R41" s="56"/>
    </row>
    <row r="42" spans="1:18" ht="15.75" hidden="1" thickBot="1" x14ac:dyDescent="0.3">
      <c r="A42" s="42"/>
      <c r="B42" s="164"/>
      <c r="C42" s="44"/>
      <c r="D42" s="176"/>
      <c r="E42" s="166"/>
      <c r="F42" s="79"/>
      <c r="G42" s="167"/>
      <c r="H42" s="168"/>
      <c r="I42" s="77"/>
      <c r="J42" s="75"/>
      <c r="K42" s="191"/>
      <c r="L42" s="79"/>
      <c r="M42" s="49">
        <v>0</v>
      </c>
      <c r="N42" s="50">
        <v>0</v>
      </c>
      <c r="O42" s="55"/>
      <c r="P42" s="8">
        <f t="shared" si="6"/>
        <v>0</v>
      </c>
      <c r="Q42" s="7">
        <f t="shared" si="2"/>
        <v>0</v>
      </c>
      <c r="R42" s="56"/>
    </row>
    <row r="43" spans="1:18" ht="16.5" hidden="1" thickBot="1" x14ac:dyDescent="0.3">
      <c r="A43" s="42"/>
      <c r="B43" s="178"/>
      <c r="C43" s="79"/>
      <c r="D43" s="179"/>
      <c r="E43" s="166"/>
      <c r="F43" s="79"/>
      <c r="G43" s="167"/>
      <c r="H43" s="168"/>
      <c r="I43" s="77"/>
      <c r="J43" s="75"/>
      <c r="K43" s="191"/>
      <c r="L43" s="79"/>
      <c r="M43" s="49">
        <v>0</v>
      </c>
      <c r="N43" s="50">
        <v>0</v>
      </c>
      <c r="O43" s="55"/>
      <c r="P43" s="8"/>
      <c r="R43" s="56"/>
    </row>
    <row r="44" spans="1:18" ht="16.5" hidden="1" thickBot="1" x14ac:dyDescent="0.3">
      <c r="A44" s="42"/>
      <c r="B44" s="178"/>
      <c r="C44" s="79"/>
      <c r="D44" s="180"/>
      <c r="E44" s="181"/>
      <c r="F44" s="82"/>
      <c r="G44" s="167"/>
      <c r="H44" s="168"/>
      <c r="I44" s="77"/>
      <c r="J44" s="75"/>
      <c r="K44" s="191"/>
      <c r="L44" s="79"/>
      <c r="M44" s="49">
        <v>0</v>
      </c>
      <c r="N44" s="50">
        <v>0</v>
      </c>
      <c r="O44" s="55"/>
      <c r="P44" s="8"/>
      <c r="R44" s="56"/>
    </row>
    <row r="45" spans="1:18" ht="16.5" hidden="1" thickBot="1" x14ac:dyDescent="0.3">
      <c r="A45" s="42"/>
      <c r="B45" s="178"/>
      <c r="C45" s="79"/>
      <c r="D45" s="180"/>
      <c r="E45" s="181"/>
      <c r="F45" s="82"/>
      <c r="G45" s="167"/>
      <c r="H45" s="168"/>
      <c r="I45" s="77"/>
      <c r="J45" s="75"/>
      <c r="K45" s="206"/>
      <c r="L45" s="79"/>
      <c r="M45" s="49">
        <v>0</v>
      </c>
      <c r="N45" s="50">
        <v>0</v>
      </c>
      <c r="O45" s="55"/>
      <c r="P45" s="8"/>
      <c r="R45" s="56"/>
    </row>
    <row r="46" spans="1:18" ht="16.5" hidden="1" thickBot="1" x14ac:dyDescent="0.3">
      <c r="A46" s="42"/>
      <c r="B46" s="178"/>
      <c r="C46" s="79"/>
      <c r="D46" s="180"/>
      <c r="E46" s="182"/>
      <c r="F46" s="82"/>
      <c r="G46" s="167"/>
      <c r="H46" s="168"/>
      <c r="I46" s="77"/>
      <c r="J46" s="75"/>
      <c r="K46" s="207"/>
      <c r="L46" s="83"/>
      <c r="M46" s="49">
        <v>0</v>
      </c>
      <c r="N46" s="50">
        <v>0</v>
      </c>
      <c r="O46" s="55"/>
      <c r="P46" s="8"/>
      <c r="R46" s="56"/>
    </row>
    <row r="47" spans="1:18" ht="16.5" hidden="1" thickBot="1" x14ac:dyDescent="0.3">
      <c r="A47" s="42"/>
      <c r="B47" s="178"/>
      <c r="C47" s="79"/>
      <c r="D47" s="183"/>
      <c r="E47" s="182"/>
      <c r="F47" s="82"/>
      <c r="G47" s="167"/>
      <c r="H47" s="168"/>
      <c r="I47" s="77"/>
      <c r="J47" s="75"/>
      <c r="K47" s="208"/>
      <c r="L47" s="83"/>
      <c r="M47" s="49">
        <v>0</v>
      </c>
      <c r="N47" s="50">
        <v>0</v>
      </c>
      <c r="O47" s="55"/>
      <c r="P47" s="8"/>
      <c r="R47" s="56"/>
    </row>
    <row r="48" spans="1:18" ht="16.5" hidden="1" thickBot="1" x14ac:dyDescent="0.3">
      <c r="A48" s="42"/>
      <c r="B48" s="178"/>
      <c r="C48" s="79"/>
      <c r="D48" s="183"/>
      <c r="E48" s="182"/>
      <c r="F48" s="82"/>
      <c r="G48" s="167"/>
      <c r="H48" s="177"/>
      <c r="I48" s="77"/>
      <c r="J48" s="75"/>
      <c r="K48" s="205"/>
      <c r="L48" s="79"/>
      <c r="M48" s="85"/>
      <c r="N48" s="50"/>
      <c r="O48" s="55"/>
      <c r="P48" s="8"/>
      <c r="Q48" s="8"/>
      <c r="R48" s="56"/>
    </row>
    <row r="49" spans="1:19" ht="16.5" thickBot="1" x14ac:dyDescent="0.3">
      <c r="A49" s="42"/>
      <c r="B49" s="178"/>
      <c r="C49" s="79"/>
      <c r="D49" s="183"/>
      <c r="E49" s="182"/>
      <c r="F49" s="82"/>
      <c r="G49" s="167"/>
      <c r="H49" s="177"/>
      <c r="I49" s="77"/>
      <c r="J49" s="75"/>
      <c r="K49" s="208"/>
      <c r="L49" s="83"/>
      <c r="M49" s="85"/>
      <c r="N49" s="50"/>
      <c r="O49" s="55"/>
      <c r="P49" s="8"/>
      <c r="Q49" s="8"/>
      <c r="R49" s="56"/>
    </row>
    <row r="50" spans="1:19" ht="16.5" thickBot="1" x14ac:dyDescent="0.3">
      <c r="A50" s="42"/>
      <c r="B50" s="178"/>
      <c r="C50" s="184"/>
      <c r="D50" s="185"/>
      <c r="E50" s="181"/>
      <c r="F50" s="82"/>
      <c r="G50" s="167"/>
      <c r="H50" s="177"/>
      <c r="I50" s="77"/>
      <c r="J50" s="75"/>
      <c r="K50" s="208"/>
      <c r="L50" s="83"/>
      <c r="M50" s="85"/>
      <c r="N50" s="50"/>
      <c r="O50" s="55"/>
      <c r="P50" s="8"/>
      <c r="Q50" s="8"/>
      <c r="R50" s="56"/>
    </row>
    <row r="51" spans="1:19" ht="16.5" thickBot="1" x14ac:dyDescent="0.3">
      <c r="A51" s="42"/>
      <c r="B51" s="178"/>
      <c r="C51" s="79"/>
      <c r="D51" s="183"/>
      <c r="E51" s="181"/>
      <c r="F51" s="82"/>
      <c r="G51" s="167"/>
      <c r="H51" s="177"/>
      <c r="I51" s="77"/>
      <c r="J51" s="75"/>
      <c r="K51" s="208"/>
      <c r="L51" s="83"/>
      <c r="M51" s="85"/>
      <c r="N51" s="50"/>
      <c r="O51" s="55"/>
      <c r="P51" s="8"/>
      <c r="Q51" s="8"/>
      <c r="R51" s="56"/>
    </row>
    <row r="52" spans="1:19" ht="16.5" customHeight="1" thickBot="1" x14ac:dyDescent="0.35">
      <c r="A52" s="42"/>
      <c r="B52" s="178"/>
      <c r="C52" s="79"/>
      <c r="D52" s="186"/>
      <c r="E52" s="166"/>
      <c r="F52" s="79"/>
      <c r="G52" s="167"/>
      <c r="H52" s="177"/>
      <c r="I52" s="77"/>
      <c r="J52" s="75"/>
      <c r="K52" s="208"/>
      <c r="L52" s="83"/>
      <c r="M52" s="85"/>
      <c r="N52" s="50"/>
      <c r="O52" s="55"/>
      <c r="P52" s="8"/>
      <c r="Q52" s="8"/>
      <c r="R52" s="56"/>
    </row>
    <row r="53" spans="1:19" ht="15.75" customHeight="1" thickBot="1" x14ac:dyDescent="0.35">
      <c r="A53" s="42"/>
      <c r="B53" s="178"/>
      <c r="C53" s="79"/>
      <c r="D53" s="186"/>
      <c r="E53" s="166"/>
      <c r="F53" s="79"/>
      <c r="G53" s="167"/>
      <c r="H53" s="177"/>
      <c r="I53" s="77"/>
      <c r="J53" s="75"/>
      <c r="K53" s="208"/>
      <c r="L53" s="83"/>
      <c r="M53" s="85"/>
      <c r="N53" s="50"/>
      <c r="O53" s="55"/>
      <c r="P53" s="8"/>
      <c r="Q53" s="8"/>
      <c r="R53" s="56"/>
    </row>
    <row r="54" spans="1:19" ht="15.75" customHeight="1" thickBot="1" x14ac:dyDescent="0.35">
      <c r="A54" s="42"/>
      <c r="B54" s="178"/>
      <c r="C54" s="79"/>
      <c r="D54" s="186"/>
      <c r="E54" s="166"/>
      <c r="F54" s="79"/>
      <c r="G54" s="167"/>
      <c r="H54" s="177"/>
      <c r="I54" s="77"/>
      <c r="J54" s="75"/>
      <c r="K54" s="190"/>
      <c r="L54" s="83"/>
      <c r="M54" s="49"/>
      <c r="N54" s="50"/>
      <c r="O54" s="55"/>
      <c r="P54" s="8"/>
      <c r="Q54" s="8"/>
      <c r="R54" s="56"/>
    </row>
    <row r="55" spans="1:19" ht="15.75" customHeight="1" thickBot="1" x14ac:dyDescent="0.35">
      <c r="A55" s="42"/>
      <c r="B55" s="178"/>
      <c r="C55" s="79"/>
      <c r="D55" s="186"/>
      <c r="E55" s="166"/>
      <c r="F55" s="79"/>
      <c r="G55" s="167"/>
      <c r="H55" s="177"/>
      <c r="I55" s="77"/>
      <c r="J55" s="75"/>
      <c r="K55" s="84"/>
      <c r="L55" s="83"/>
      <c r="M55" s="49">
        <v>0</v>
      </c>
      <c r="N55" s="50">
        <v>0</v>
      </c>
      <c r="O55" s="55"/>
      <c r="P55" s="8"/>
      <c r="Q55" s="8"/>
      <c r="R55" s="56"/>
    </row>
    <row r="56" spans="1:19" ht="15.75" customHeight="1" thickBot="1" x14ac:dyDescent="0.35">
      <c r="A56" s="42"/>
      <c r="B56" s="178"/>
      <c r="C56" s="79"/>
      <c r="D56" s="186"/>
      <c r="E56" s="187"/>
      <c r="F56" s="87"/>
      <c r="G56" s="167"/>
      <c r="H56" s="177"/>
      <c r="I56" s="88"/>
      <c r="J56" s="75"/>
      <c r="K56" s="89"/>
      <c r="L56" s="58"/>
      <c r="M56" s="49"/>
      <c r="N56" s="50"/>
      <c r="O56" s="55"/>
      <c r="P56" s="8"/>
      <c r="Q56" s="8"/>
      <c r="R56" s="56"/>
    </row>
    <row r="57" spans="1:19" ht="15.75" customHeight="1" thickBot="1" x14ac:dyDescent="0.3">
      <c r="A57" s="42"/>
      <c r="B57" s="178"/>
      <c r="C57" s="79"/>
      <c r="D57" s="188"/>
      <c r="E57" s="187"/>
      <c r="F57" s="87"/>
      <c r="G57" s="167"/>
      <c r="H57" s="177"/>
      <c r="I57" s="88"/>
      <c r="J57" s="75"/>
      <c r="K57" s="48" t="s">
        <v>13</v>
      </c>
      <c r="L57" s="58">
        <v>0</v>
      </c>
      <c r="M57" s="49"/>
      <c r="N57" s="50"/>
      <c r="O57" s="55"/>
      <c r="P57" s="8"/>
      <c r="Q57" s="8"/>
      <c r="R57" s="56"/>
    </row>
    <row r="58" spans="1:19" ht="15.75" customHeight="1" thickBot="1" x14ac:dyDescent="0.3">
      <c r="A58" s="42"/>
      <c r="B58" s="178"/>
      <c r="C58" s="79"/>
      <c r="D58" s="188"/>
      <c r="E58" s="187"/>
      <c r="F58" s="87"/>
      <c r="G58" s="167"/>
      <c r="H58" s="177"/>
      <c r="I58" s="88"/>
      <c r="J58" s="75"/>
      <c r="K58" s="209" t="s">
        <v>12</v>
      </c>
      <c r="L58" s="58">
        <v>0</v>
      </c>
      <c r="M58" s="49"/>
      <c r="N58" s="50"/>
      <c r="O58" s="55"/>
      <c r="P58" s="8"/>
      <c r="Q58" s="8"/>
      <c r="R58" s="56"/>
    </row>
    <row r="59" spans="1:19" ht="15.75" customHeight="1" thickBot="1" x14ac:dyDescent="0.3">
      <c r="A59" s="42"/>
      <c r="B59" s="178"/>
      <c r="C59" s="79"/>
      <c r="D59" s="188"/>
      <c r="E59" s="187"/>
      <c r="F59" s="87"/>
      <c r="G59" s="167"/>
      <c r="H59" s="177"/>
      <c r="I59" s="88"/>
      <c r="J59" s="75"/>
      <c r="K59" s="89"/>
      <c r="L59" s="58"/>
      <c r="M59" s="49"/>
      <c r="N59" s="50"/>
      <c r="O59" s="55"/>
      <c r="P59" s="8"/>
      <c r="Q59" s="8"/>
      <c r="R59" s="56"/>
    </row>
    <row r="60" spans="1:19" ht="15.75" customHeight="1" thickBot="1" x14ac:dyDescent="0.3">
      <c r="A60" s="42"/>
      <c r="B60" s="43"/>
      <c r="C60" s="79"/>
      <c r="D60" s="90"/>
      <c r="E60" s="86"/>
      <c r="F60" s="87"/>
      <c r="H60" s="81"/>
      <c r="I60" s="88"/>
      <c r="J60" s="75"/>
      <c r="K60" s="89"/>
      <c r="L60" s="58"/>
      <c r="M60" s="49"/>
      <c r="N60" s="50"/>
      <c r="O60" s="55"/>
      <c r="P60" s="8"/>
      <c r="Q60" s="8"/>
      <c r="R60" s="56"/>
    </row>
    <row r="61" spans="1:19" ht="15.75" thickBot="1" x14ac:dyDescent="0.3">
      <c r="A61" s="42"/>
      <c r="B61" s="43"/>
      <c r="C61" s="44">
        <v>0</v>
      </c>
      <c r="D61" s="90"/>
      <c r="E61" s="86"/>
      <c r="F61" s="87"/>
      <c r="H61" s="81"/>
      <c r="I61" s="88"/>
      <c r="J61" s="75"/>
      <c r="K61" s="91"/>
      <c r="L61" s="7"/>
      <c r="M61" s="49">
        <v>0</v>
      </c>
      <c r="N61" s="50">
        <v>0</v>
      </c>
      <c r="O61" s="55"/>
      <c r="P61" s="92"/>
      <c r="Q61" s="92"/>
      <c r="R61" s="56"/>
    </row>
    <row r="62" spans="1:19" ht="16.5" thickBot="1" x14ac:dyDescent="0.3">
      <c r="B62" s="93" t="s">
        <v>14</v>
      </c>
      <c r="C62" s="94">
        <f>SUM(C5:C61)</f>
        <v>0</v>
      </c>
      <c r="D62" s="95"/>
      <c r="E62" s="96" t="s">
        <v>14</v>
      </c>
      <c r="F62" s="97">
        <f>SUM(F5:F61)</f>
        <v>0</v>
      </c>
      <c r="G62" s="95"/>
      <c r="H62" s="98" t="s">
        <v>15</v>
      </c>
      <c r="I62" s="99">
        <f>SUM(I5:I61)</f>
        <v>0</v>
      </c>
      <c r="J62" s="100"/>
      <c r="K62" s="101" t="s">
        <v>16</v>
      </c>
      <c r="L62" s="102">
        <f>SUM(L5:L61)</f>
        <v>0</v>
      </c>
      <c r="M62" s="103">
        <f>SUM(M5:M61)</f>
        <v>0</v>
      </c>
      <c r="N62" s="103">
        <f>SUM(N5:N61)</f>
        <v>0</v>
      </c>
      <c r="O62" s="104"/>
      <c r="P62" s="8">
        <f>SUM(P5:P61)</f>
        <v>0</v>
      </c>
      <c r="Q62" s="8">
        <f>SUM(Q5:Q61)</f>
        <v>0</v>
      </c>
      <c r="R62" s="105"/>
    </row>
    <row r="63" spans="1:19" ht="20.25" thickTop="1" thickBot="1" x14ac:dyDescent="0.3">
      <c r="C63" s="9" t="s">
        <v>11</v>
      </c>
      <c r="O63" s="104"/>
      <c r="P63" s="8"/>
      <c r="Q63" s="8"/>
      <c r="R63" s="106"/>
      <c r="S63" s="107"/>
    </row>
    <row r="64" spans="1:19" ht="17.25" customHeight="1" thickBot="1" x14ac:dyDescent="0.3">
      <c r="A64" s="68"/>
      <c r="B64" s="108"/>
      <c r="C64" s="5"/>
      <c r="H64" s="109" t="s">
        <v>17</v>
      </c>
      <c r="I64" s="110"/>
      <c r="J64" s="111"/>
      <c r="K64" s="112">
        <f>I62+L62</f>
        <v>0</v>
      </c>
      <c r="L64" s="113"/>
      <c r="M64" s="114">
        <f>M62+N62</f>
        <v>0</v>
      </c>
      <c r="N64" s="115"/>
      <c r="O64" s="116"/>
      <c r="P64" s="107"/>
      <c r="Q64" s="107"/>
      <c r="S64" s="211"/>
    </row>
    <row r="65" spans="2:19" ht="19.5" customHeight="1" thickBot="1" x14ac:dyDescent="0.3">
      <c r="D65" s="117" t="s">
        <v>18</v>
      </c>
      <c r="E65" s="117"/>
      <c r="F65" s="118">
        <f>F62-K64-C62</f>
        <v>0</v>
      </c>
      <c r="I65" s="119"/>
      <c r="J65" s="120"/>
      <c r="P65" s="121">
        <f>P62+Q62</f>
        <v>0</v>
      </c>
      <c r="Q65" s="122"/>
      <c r="S65" s="58"/>
    </row>
    <row r="66" spans="2:19" ht="15.75" customHeight="1" x14ac:dyDescent="0.3">
      <c r="D66" s="124" t="s">
        <v>19</v>
      </c>
      <c r="E66" s="124"/>
      <c r="F66" s="103">
        <v>0</v>
      </c>
      <c r="I66" s="125" t="s">
        <v>20</v>
      </c>
      <c r="J66" s="126"/>
      <c r="K66" s="127">
        <f>F68+F69+F70</f>
        <v>0</v>
      </c>
      <c r="L66" s="128"/>
      <c r="P66" s="58"/>
      <c r="S66" s="129"/>
    </row>
    <row r="67" spans="2:19" ht="19.5" thickBot="1" x14ac:dyDescent="0.35">
      <c r="D67" s="130"/>
      <c r="E67" s="68"/>
      <c r="F67" s="131">
        <v>0</v>
      </c>
      <c r="I67" s="132"/>
      <c r="J67" s="133"/>
      <c r="K67" s="134"/>
      <c r="L67" s="135"/>
      <c r="P67" s="129"/>
      <c r="Q67" s="8"/>
      <c r="S67" s="58"/>
    </row>
    <row r="68" spans="2:19" ht="18.75" customHeight="1" thickTop="1" x14ac:dyDescent="0.3">
      <c r="C68" s="10" t="s">
        <v>11</v>
      </c>
      <c r="E68" s="68" t="s">
        <v>21</v>
      </c>
      <c r="F68" s="103">
        <f>SUM(F65:F67)</f>
        <v>0</v>
      </c>
      <c r="H68" s="42"/>
      <c r="I68" s="136" t="s">
        <v>22</v>
      </c>
      <c r="J68" s="137"/>
      <c r="K68" s="138">
        <f>-C4</f>
        <v>0</v>
      </c>
      <c r="L68" s="139"/>
      <c r="M68" s="140"/>
      <c r="P68" s="58"/>
      <c r="Q68" s="8"/>
      <c r="S68" s="58"/>
    </row>
    <row r="69" spans="2:19" ht="16.5" thickBot="1" x14ac:dyDescent="0.3">
      <c r="D69" s="141" t="s">
        <v>23</v>
      </c>
      <c r="E69" s="68" t="s">
        <v>24</v>
      </c>
      <c r="F69" s="142">
        <v>0</v>
      </c>
      <c r="P69" s="58"/>
      <c r="Q69" s="8"/>
      <c r="S69" s="58"/>
    </row>
    <row r="70" spans="2:19" ht="20.25" thickTop="1" thickBot="1" x14ac:dyDescent="0.35">
      <c r="C70" s="143"/>
      <c r="D70" s="144" t="s">
        <v>25</v>
      </c>
      <c r="E70" s="145"/>
      <c r="F70" s="146">
        <v>0</v>
      </c>
      <c r="I70" s="147" t="s">
        <v>26</v>
      </c>
      <c r="J70" s="148"/>
      <c r="K70" s="149">
        <f>K66+K68</f>
        <v>0</v>
      </c>
      <c r="L70" s="150"/>
      <c r="P70" s="58"/>
      <c r="Q70" s="8"/>
      <c r="S70" s="151"/>
    </row>
    <row r="71" spans="2:19" ht="18.75" x14ac:dyDescent="0.3">
      <c r="C71" s="152"/>
      <c r="D71" s="153"/>
      <c r="E71" s="65"/>
      <c r="F71" s="154"/>
      <c r="J71" s="155"/>
      <c r="M71" s="156"/>
      <c r="P71" s="151"/>
      <c r="Q71" s="8"/>
    </row>
    <row r="72" spans="2:19" x14ac:dyDescent="0.25">
      <c r="P72" s="8"/>
      <c r="Q72" s="8"/>
    </row>
    <row r="73" spans="2:19" ht="15.75" x14ac:dyDescent="0.25">
      <c r="B73" s="157"/>
      <c r="C73" s="158"/>
      <c r="D73" s="159"/>
      <c r="E73" s="8"/>
      <c r="M73" s="3"/>
      <c r="N73" s="68"/>
      <c r="P73" s="8"/>
      <c r="Q73" s="8"/>
      <c r="R73" s="198"/>
      <c r="S73" s="123"/>
    </row>
    <row r="74" spans="2:19" ht="15.75" x14ac:dyDescent="0.25">
      <c r="B74" s="157"/>
      <c r="C74" s="160"/>
      <c r="E74" s="8"/>
      <c r="M74" s="3"/>
      <c r="N74" s="68"/>
      <c r="O74" s="161"/>
      <c r="P74" s="210"/>
      <c r="Q74" s="198"/>
      <c r="R74" s="198"/>
      <c r="S74" s="68"/>
    </row>
    <row r="75" spans="2:19" ht="15.75" x14ac:dyDescent="0.25">
      <c r="B75" s="157"/>
      <c r="C75" s="160"/>
      <c r="E75" s="8"/>
      <c r="F75" s="162"/>
      <c r="L75" s="163"/>
      <c r="M75" s="5"/>
      <c r="O75" s="161"/>
      <c r="P75" s="198"/>
      <c r="Q75" s="198"/>
    </row>
    <row r="76" spans="2:19" ht="15.75" x14ac:dyDescent="0.25">
      <c r="B76" s="157"/>
      <c r="C76" s="160"/>
      <c r="E76" s="8"/>
      <c r="M76" s="5"/>
    </row>
    <row r="77" spans="2:19" ht="15.75" x14ac:dyDescent="0.25">
      <c r="B77" s="157"/>
      <c r="C77" s="160"/>
      <c r="E77" s="8"/>
      <c r="M77" s="5"/>
    </row>
    <row r="78" spans="2:19" x14ac:dyDescent="0.25">
      <c r="M78" s="5"/>
    </row>
    <row r="79" spans="2:19" x14ac:dyDescent="0.25">
      <c r="M79" s="5"/>
    </row>
    <row r="80" spans="2:19" x14ac:dyDescent="0.25">
      <c r="M80" s="5"/>
    </row>
    <row r="81" spans="13:13" x14ac:dyDescent="0.25">
      <c r="M81" s="5"/>
    </row>
    <row r="82" spans="13:13" x14ac:dyDescent="0.25">
      <c r="M82" s="5"/>
    </row>
    <row r="83" spans="13:13" x14ac:dyDescent="0.25">
      <c r="M83" s="5"/>
    </row>
    <row r="84" spans="13:13" x14ac:dyDescent="0.25">
      <c r="M84" s="5"/>
    </row>
    <row r="85" spans="13:13" x14ac:dyDescent="0.25">
      <c r="M85" s="5"/>
    </row>
    <row r="86" spans="13:13" x14ac:dyDescent="0.25">
      <c r="M86" s="5"/>
    </row>
    <row r="87" spans="13:13" x14ac:dyDescent="0.25">
      <c r="M87" s="5"/>
    </row>
    <row r="88" spans="13:13" x14ac:dyDescent="0.25">
      <c r="M88" s="5"/>
    </row>
  </sheetData>
  <mergeCells count="17">
    <mergeCell ref="D70:E70"/>
    <mergeCell ref="I70:J70"/>
    <mergeCell ref="K70:L70"/>
    <mergeCell ref="D65:E65"/>
    <mergeCell ref="P65:Q65"/>
    <mergeCell ref="D66:E66"/>
    <mergeCell ref="I66:J66"/>
    <mergeCell ref="K66:L66"/>
    <mergeCell ref="K68:L68"/>
    <mergeCell ref="E4:F4"/>
    <mergeCell ref="H4:I4"/>
    <mergeCell ref="H64:I64"/>
    <mergeCell ref="K64:L64"/>
    <mergeCell ref="M64:N64"/>
    <mergeCell ref="C1:K1"/>
    <mergeCell ref="B3:C3"/>
    <mergeCell ref="H3:I3"/>
  </mergeCells>
  <pageMargins left="0.2" right="0.16" top="0.34" bottom="0.32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103"/>
  <sheetViews>
    <sheetView tabSelected="1" topLeftCell="A21" workbookViewId="0">
      <selection activeCell="D37" sqref="D35:D37"/>
    </sheetView>
  </sheetViews>
  <sheetFormatPr baseColWidth="10" defaultRowHeight="15" x14ac:dyDescent="0.25"/>
  <cols>
    <col min="1" max="1" width="13.42578125" style="68" bestFit="1" customWidth="1"/>
    <col min="2" max="2" width="12.85546875" bestFit="1" customWidth="1"/>
    <col min="3" max="3" width="15.85546875" style="10" bestFit="1" customWidth="1"/>
    <col min="4" max="4" width="12.42578125" bestFit="1" customWidth="1"/>
    <col min="5" max="5" width="15.140625" style="10" bestFit="1" customWidth="1"/>
    <col min="6" max="6" width="19.5703125" style="9" bestFit="1" customWidth="1"/>
  </cols>
  <sheetData>
    <row r="1" spans="1:7" ht="36.75" customHeight="1" x14ac:dyDescent="0.35">
      <c r="B1" s="212" t="s">
        <v>33</v>
      </c>
      <c r="C1" s="213"/>
      <c r="D1" s="214"/>
      <c r="E1" s="213"/>
      <c r="F1" s="215"/>
    </row>
    <row r="2" spans="1:7" ht="16.5" thickBot="1" x14ac:dyDescent="0.3">
      <c r="A2" s="216" t="s">
        <v>5</v>
      </c>
      <c r="B2" s="216" t="s">
        <v>28</v>
      </c>
      <c r="C2" s="217" t="s">
        <v>29</v>
      </c>
      <c r="D2" s="216" t="s">
        <v>30</v>
      </c>
      <c r="E2" s="217" t="s">
        <v>31</v>
      </c>
      <c r="F2" s="217" t="s">
        <v>29</v>
      </c>
    </row>
    <row r="3" spans="1:7" ht="18.75" x14ac:dyDescent="0.3">
      <c r="A3" s="229"/>
      <c r="B3" s="230"/>
      <c r="C3" s="79"/>
      <c r="D3" s="231"/>
      <c r="E3" s="7"/>
      <c r="F3" s="219">
        <f>C3-E3</f>
        <v>0</v>
      </c>
    </row>
    <row r="4" spans="1:7" ht="18.75" x14ac:dyDescent="0.3">
      <c r="A4" s="229"/>
      <c r="B4" s="230"/>
      <c r="C4" s="79"/>
      <c r="D4" s="232"/>
      <c r="E4" s="79"/>
      <c r="F4" s="220">
        <f>F3+C4-E4</f>
        <v>0</v>
      </c>
      <c r="G4" s="221"/>
    </row>
    <row r="5" spans="1:7" x14ac:dyDescent="0.25">
      <c r="A5" s="232"/>
      <c r="B5" s="230"/>
      <c r="C5" s="79"/>
      <c r="D5" s="232"/>
      <c r="E5" s="79"/>
      <c r="F5" s="222">
        <f t="shared" ref="F5:F66" si="0">F4+C5-E5</f>
        <v>0</v>
      </c>
    </row>
    <row r="6" spans="1:7" x14ac:dyDescent="0.25">
      <c r="A6" s="232"/>
      <c r="B6" s="230"/>
      <c r="C6" s="79"/>
      <c r="D6" s="232"/>
      <c r="E6" s="79"/>
      <c r="F6" s="222">
        <f t="shared" si="0"/>
        <v>0</v>
      </c>
    </row>
    <row r="7" spans="1:7" x14ac:dyDescent="0.25">
      <c r="A7" s="232"/>
      <c r="B7" s="230"/>
      <c r="C7" s="79"/>
      <c r="D7" s="232"/>
      <c r="E7" s="79"/>
      <c r="F7" s="222">
        <f t="shared" si="0"/>
        <v>0</v>
      </c>
    </row>
    <row r="8" spans="1:7" x14ac:dyDescent="0.25">
      <c r="A8" s="232"/>
      <c r="B8" s="230"/>
      <c r="C8" s="79"/>
      <c r="D8" s="232"/>
      <c r="E8" s="79"/>
      <c r="F8" s="222">
        <f t="shared" si="0"/>
        <v>0</v>
      </c>
    </row>
    <row r="9" spans="1:7" x14ac:dyDescent="0.25">
      <c r="A9" s="232"/>
      <c r="B9" s="230"/>
      <c r="C9" s="79"/>
      <c r="D9" s="232"/>
      <c r="E9" s="79"/>
      <c r="F9" s="222">
        <f t="shared" si="0"/>
        <v>0</v>
      </c>
    </row>
    <row r="10" spans="1:7" ht="18.75" x14ac:dyDescent="0.3">
      <c r="A10" s="232"/>
      <c r="B10" s="230"/>
      <c r="C10" s="79"/>
      <c r="D10" s="232"/>
      <c r="E10" s="79"/>
      <c r="F10" s="222">
        <f t="shared" si="0"/>
        <v>0</v>
      </c>
      <c r="G10" s="221"/>
    </row>
    <row r="11" spans="1:7" x14ac:dyDescent="0.25">
      <c r="A11" s="229"/>
      <c r="B11" s="230"/>
      <c r="C11" s="79"/>
      <c r="D11" s="232"/>
      <c r="E11" s="79"/>
      <c r="F11" s="222">
        <f t="shared" si="0"/>
        <v>0</v>
      </c>
    </row>
    <row r="12" spans="1:7" x14ac:dyDescent="0.25">
      <c r="A12" s="232"/>
      <c r="B12" s="230"/>
      <c r="C12" s="79"/>
      <c r="D12" s="232"/>
      <c r="E12" s="79"/>
      <c r="F12" s="222">
        <f t="shared" si="0"/>
        <v>0</v>
      </c>
    </row>
    <row r="13" spans="1:7" x14ac:dyDescent="0.25">
      <c r="A13" s="232"/>
      <c r="B13" s="230"/>
      <c r="C13" s="79"/>
      <c r="D13" s="232"/>
      <c r="E13" s="79"/>
      <c r="F13" s="222">
        <f t="shared" si="0"/>
        <v>0</v>
      </c>
    </row>
    <row r="14" spans="1:7" x14ac:dyDescent="0.25">
      <c r="A14" s="232"/>
      <c r="B14" s="230"/>
      <c r="C14" s="79"/>
      <c r="D14" s="232"/>
      <c r="E14" s="79"/>
      <c r="F14" s="222">
        <f t="shared" si="0"/>
        <v>0</v>
      </c>
    </row>
    <row r="15" spans="1:7" x14ac:dyDescent="0.25">
      <c r="A15" s="232"/>
      <c r="B15" s="230"/>
      <c r="C15" s="79"/>
      <c r="D15" s="232"/>
      <c r="E15" s="79"/>
      <c r="F15" s="222">
        <f t="shared" si="0"/>
        <v>0</v>
      </c>
    </row>
    <row r="16" spans="1:7" x14ac:dyDescent="0.25">
      <c r="A16" s="232"/>
      <c r="B16" s="230"/>
      <c r="C16" s="79"/>
      <c r="D16" s="232"/>
      <c r="E16" s="79"/>
      <c r="F16" s="222">
        <f t="shared" si="0"/>
        <v>0</v>
      </c>
    </row>
    <row r="17" spans="1:7" x14ac:dyDescent="0.25">
      <c r="A17" s="232"/>
      <c r="B17" s="230"/>
      <c r="C17" s="79"/>
      <c r="D17" s="232"/>
      <c r="E17" s="79"/>
      <c r="F17" s="222">
        <f t="shared" si="0"/>
        <v>0</v>
      </c>
    </row>
    <row r="18" spans="1:7" x14ac:dyDescent="0.25">
      <c r="A18" s="232"/>
      <c r="B18" s="230"/>
      <c r="C18" s="79"/>
      <c r="D18" s="232"/>
      <c r="E18" s="79"/>
      <c r="F18" s="222">
        <f t="shared" si="0"/>
        <v>0</v>
      </c>
    </row>
    <row r="19" spans="1:7" x14ac:dyDescent="0.25">
      <c r="A19" s="232"/>
      <c r="B19" s="230"/>
      <c r="C19" s="79"/>
      <c r="D19" s="232"/>
      <c r="E19" s="79"/>
      <c r="F19" s="222">
        <f t="shared" si="0"/>
        <v>0</v>
      </c>
    </row>
    <row r="20" spans="1:7" x14ac:dyDescent="0.25">
      <c r="A20" s="232"/>
      <c r="B20" s="230"/>
      <c r="C20" s="79"/>
      <c r="D20" s="232"/>
      <c r="E20" s="79"/>
      <c r="F20" s="222">
        <f t="shared" si="0"/>
        <v>0</v>
      </c>
    </row>
    <row r="21" spans="1:7" x14ac:dyDescent="0.25">
      <c r="A21" s="232"/>
      <c r="B21" s="230"/>
      <c r="C21" s="79"/>
      <c r="D21" s="232"/>
      <c r="E21" s="79"/>
      <c r="F21" s="222">
        <f t="shared" si="0"/>
        <v>0</v>
      </c>
    </row>
    <row r="22" spans="1:7" ht="18.75" x14ac:dyDescent="0.3">
      <c r="A22" s="232"/>
      <c r="B22" s="230"/>
      <c r="C22" s="79"/>
      <c r="D22" s="232"/>
      <c r="E22" s="79"/>
      <c r="F22" s="220">
        <f t="shared" si="0"/>
        <v>0</v>
      </c>
      <c r="G22" s="221"/>
    </row>
    <row r="23" spans="1:7" x14ac:dyDescent="0.25">
      <c r="A23" s="232"/>
      <c r="B23" s="230"/>
      <c r="C23" s="79"/>
      <c r="D23" s="232"/>
      <c r="E23" s="79"/>
      <c r="F23" s="222">
        <f t="shared" si="0"/>
        <v>0</v>
      </c>
    </row>
    <row r="24" spans="1:7" x14ac:dyDescent="0.25">
      <c r="A24" s="232"/>
      <c r="B24" s="230"/>
      <c r="C24" s="79"/>
      <c r="D24" s="232"/>
      <c r="E24" s="79"/>
      <c r="F24" s="222">
        <f t="shared" si="0"/>
        <v>0</v>
      </c>
    </row>
    <row r="25" spans="1:7" x14ac:dyDescent="0.25">
      <c r="A25" s="232"/>
      <c r="B25" s="230"/>
      <c r="C25" s="79"/>
      <c r="D25" s="232"/>
      <c r="E25" s="79"/>
      <c r="F25" s="222">
        <f t="shared" si="0"/>
        <v>0</v>
      </c>
    </row>
    <row r="26" spans="1:7" x14ac:dyDescent="0.25">
      <c r="A26" s="232"/>
      <c r="B26" s="230"/>
      <c r="C26" s="79"/>
      <c r="D26" s="232"/>
      <c r="E26" s="79"/>
      <c r="F26" s="222">
        <f t="shared" si="0"/>
        <v>0</v>
      </c>
    </row>
    <row r="27" spans="1:7" x14ac:dyDescent="0.25">
      <c r="A27" s="232"/>
      <c r="B27" s="230"/>
      <c r="C27" s="79"/>
      <c r="D27" s="232"/>
      <c r="E27" s="79"/>
      <c r="F27" s="222">
        <f t="shared" si="0"/>
        <v>0</v>
      </c>
    </row>
    <row r="28" spans="1:7" x14ac:dyDescent="0.25">
      <c r="A28" s="232"/>
      <c r="B28" s="230"/>
      <c r="C28" s="79"/>
      <c r="D28" s="232"/>
      <c r="E28" s="79"/>
      <c r="F28" s="222">
        <f t="shared" si="0"/>
        <v>0</v>
      </c>
    </row>
    <row r="29" spans="1:7" x14ac:dyDescent="0.25">
      <c r="A29" s="232"/>
      <c r="B29" s="230"/>
      <c r="C29" s="79"/>
      <c r="D29" s="232"/>
      <c r="E29" s="79"/>
      <c r="F29" s="222">
        <f t="shared" si="0"/>
        <v>0</v>
      </c>
    </row>
    <row r="30" spans="1:7" ht="18.75" x14ac:dyDescent="0.3">
      <c r="A30" s="232"/>
      <c r="B30" s="230"/>
      <c r="C30" s="79"/>
      <c r="D30" s="232"/>
      <c r="E30" s="79"/>
      <c r="F30" s="220">
        <f t="shared" si="0"/>
        <v>0</v>
      </c>
      <c r="G30" s="221"/>
    </row>
    <row r="31" spans="1:7" x14ac:dyDescent="0.25">
      <c r="A31" s="232"/>
      <c r="B31" s="230"/>
      <c r="C31" s="79"/>
      <c r="D31" s="232"/>
      <c r="E31" s="79"/>
      <c r="F31" s="222">
        <f t="shared" si="0"/>
        <v>0</v>
      </c>
    </row>
    <row r="32" spans="1:7" x14ac:dyDescent="0.25">
      <c r="A32" s="229"/>
      <c r="B32" s="230"/>
      <c r="C32" s="79"/>
      <c r="D32" s="232"/>
      <c r="E32" s="79"/>
      <c r="F32" s="222">
        <f t="shared" si="0"/>
        <v>0</v>
      </c>
    </row>
    <row r="33" spans="1:6" x14ac:dyDescent="0.25">
      <c r="A33" s="229"/>
      <c r="B33" s="230"/>
      <c r="C33" s="79"/>
      <c r="D33" s="232"/>
      <c r="E33" s="79"/>
      <c r="F33" s="222">
        <f t="shared" si="0"/>
        <v>0</v>
      </c>
    </row>
    <row r="34" spans="1:6" x14ac:dyDescent="0.25">
      <c r="A34" s="229"/>
      <c r="B34" s="230"/>
      <c r="C34" s="79"/>
      <c r="D34" s="232"/>
      <c r="E34" s="79"/>
      <c r="F34" s="222">
        <f t="shared" si="0"/>
        <v>0</v>
      </c>
    </row>
    <row r="35" spans="1:6" x14ac:dyDescent="0.25">
      <c r="A35" s="229"/>
      <c r="B35" s="230"/>
      <c r="C35" s="79"/>
      <c r="D35" s="232"/>
      <c r="E35" s="79"/>
      <c r="F35" s="222">
        <f t="shared" si="0"/>
        <v>0</v>
      </c>
    </row>
    <row r="36" spans="1:6" x14ac:dyDescent="0.25">
      <c r="A36" s="229"/>
      <c r="B36" s="230"/>
      <c r="C36" s="79"/>
      <c r="D36" s="232"/>
      <c r="E36" s="79"/>
      <c r="F36" s="222">
        <f t="shared" si="0"/>
        <v>0</v>
      </c>
    </row>
    <row r="37" spans="1:6" x14ac:dyDescent="0.25">
      <c r="A37" s="232"/>
      <c r="B37" s="230"/>
      <c r="C37" s="79"/>
      <c r="D37" s="232"/>
      <c r="E37" s="79"/>
      <c r="F37" s="222">
        <f t="shared" si="0"/>
        <v>0</v>
      </c>
    </row>
    <row r="38" spans="1:6" x14ac:dyDescent="0.25">
      <c r="A38" s="232"/>
      <c r="B38" s="230"/>
      <c r="C38" s="79"/>
      <c r="D38" s="232"/>
      <c r="E38" s="79"/>
      <c r="F38" s="222">
        <f t="shared" si="0"/>
        <v>0</v>
      </c>
    </row>
    <row r="39" spans="1:6" x14ac:dyDescent="0.25">
      <c r="A39" s="232"/>
      <c r="B39" s="230"/>
      <c r="C39" s="79"/>
      <c r="D39" s="232"/>
      <c r="E39" s="79"/>
      <c r="F39" s="222">
        <f t="shared" si="0"/>
        <v>0</v>
      </c>
    </row>
    <row r="40" spans="1:6" x14ac:dyDescent="0.25">
      <c r="A40" s="229"/>
      <c r="B40" s="230"/>
      <c r="C40" s="79"/>
      <c r="D40" s="232"/>
      <c r="E40" s="79"/>
      <c r="F40" s="222">
        <f t="shared" si="0"/>
        <v>0</v>
      </c>
    </row>
    <row r="41" spans="1:6" x14ac:dyDescent="0.25">
      <c r="A41" s="229"/>
      <c r="B41" s="230"/>
      <c r="C41" s="79"/>
      <c r="D41" s="232"/>
      <c r="E41" s="79"/>
      <c r="F41" s="222">
        <f t="shared" si="0"/>
        <v>0</v>
      </c>
    </row>
    <row r="42" spans="1:6" x14ac:dyDescent="0.25">
      <c r="A42" s="229"/>
      <c r="B42" s="230"/>
      <c r="C42" s="79"/>
      <c r="D42" s="232"/>
      <c r="E42" s="79"/>
      <c r="F42" s="222">
        <f t="shared" si="0"/>
        <v>0</v>
      </c>
    </row>
    <row r="43" spans="1:6" x14ac:dyDescent="0.25">
      <c r="A43" s="229"/>
      <c r="B43" s="230"/>
      <c r="C43" s="79"/>
      <c r="D43" s="232"/>
      <c r="E43" s="79"/>
      <c r="F43" s="222">
        <f t="shared" si="0"/>
        <v>0</v>
      </c>
    </row>
    <row r="44" spans="1:6" x14ac:dyDescent="0.25">
      <c r="A44" s="229"/>
      <c r="B44" s="230"/>
      <c r="C44" s="79"/>
      <c r="D44" s="232"/>
      <c r="E44" s="79"/>
      <c r="F44" s="222">
        <f t="shared" si="0"/>
        <v>0</v>
      </c>
    </row>
    <row r="45" spans="1:6" x14ac:dyDescent="0.25">
      <c r="A45" s="229"/>
      <c r="B45" s="230"/>
      <c r="C45" s="79"/>
      <c r="D45" s="232"/>
      <c r="E45" s="79"/>
      <c r="F45" s="222">
        <f t="shared" si="0"/>
        <v>0</v>
      </c>
    </row>
    <row r="46" spans="1:6" x14ac:dyDescent="0.25">
      <c r="A46" s="229"/>
      <c r="B46" s="230"/>
      <c r="C46" s="79"/>
      <c r="D46" s="232"/>
      <c r="E46" s="79"/>
      <c r="F46" s="222">
        <f t="shared" si="0"/>
        <v>0</v>
      </c>
    </row>
    <row r="47" spans="1:6" x14ac:dyDescent="0.25">
      <c r="A47" s="229"/>
      <c r="B47" s="230"/>
      <c r="C47" s="79"/>
      <c r="D47" s="232"/>
      <c r="E47" s="79"/>
      <c r="F47" s="222">
        <f t="shared" si="0"/>
        <v>0</v>
      </c>
    </row>
    <row r="48" spans="1:6" x14ac:dyDescent="0.25">
      <c r="A48" s="229"/>
      <c r="B48" s="230"/>
      <c r="C48" s="79"/>
      <c r="D48" s="232"/>
      <c r="E48" s="79"/>
      <c r="F48" s="222">
        <f t="shared" si="0"/>
        <v>0</v>
      </c>
    </row>
    <row r="49" spans="1:6" x14ac:dyDescent="0.25">
      <c r="A49" s="229"/>
      <c r="B49" s="230"/>
      <c r="C49" s="79"/>
      <c r="D49" s="232"/>
      <c r="E49" s="79"/>
      <c r="F49" s="222">
        <f t="shared" si="0"/>
        <v>0</v>
      </c>
    </row>
    <row r="50" spans="1:6" x14ac:dyDescent="0.25">
      <c r="A50" s="229"/>
      <c r="B50" s="230"/>
      <c r="C50" s="79"/>
      <c r="D50" s="232"/>
      <c r="E50" s="79"/>
      <c r="F50" s="222">
        <f t="shared" si="0"/>
        <v>0</v>
      </c>
    </row>
    <row r="51" spans="1:6" x14ac:dyDescent="0.25">
      <c r="A51" s="229"/>
      <c r="B51" s="230"/>
      <c r="C51" s="79"/>
      <c r="D51" s="232"/>
      <c r="E51" s="79"/>
      <c r="F51" s="222">
        <f t="shared" si="0"/>
        <v>0</v>
      </c>
    </row>
    <row r="52" spans="1:6" x14ac:dyDescent="0.25">
      <c r="A52" s="229"/>
      <c r="B52" s="230"/>
      <c r="C52" s="79"/>
      <c r="D52" s="232"/>
      <c r="E52" s="79"/>
      <c r="F52" s="222">
        <f t="shared" si="0"/>
        <v>0</v>
      </c>
    </row>
    <row r="53" spans="1:6" x14ac:dyDescent="0.25">
      <c r="A53" s="229"/>
      <c r="B53" s="230"/>
      <c r="C53" s="79"/>
      <c r="D53" s="232"/>
      <c r="E53" s="79"/>
      <c r="F53" s="222">
        <f t="shared" si="0"/>
        <v>0</v>
      </c>
    </row>
    <row r="54" spans="1:6" x14ac:dyDescent="0.25">
      <c r="A54" s="229"/>
      <c r="B54" s="230"/>
      <c r="C54" s="79"/>
      <c r="D54" s="232"/>
      <c r="E54" s="79"/>
      <c r="F54" s="222">
        <f t="shared" si="0"/>
        <v>0</v>
      </c>
    </row>
    <row r="55" spans="1:6" x14ac:dyDescent="0.25">
      <c r="A55" s="229"/>
      <c r="B55" s="230"/>
      <c r="C55" s="79"/>
      <c r="D55" s="232"/>
      <c r="E55" s="79"/>
      <c r="F55" s="222">
        <f t="shared" si="0"/>
        <v>0</v>
      </c>
    </row>
    <row r="56" spans="1:6" x14ac:dyDescent="0.25">
      <c r="A56" s="229"/>
      <c r="B56" s="230"/>
      <c r="C56" s="79"/>
      <c r="D56" s="232"/>
      <c r="E56" s="79"/>
      <c r="F56" s="222">
        <f t="shared" si="0"/>
        <v>0</v>
      </c>
    </row>
    <row r="57" spans="1:6" x14ac:dyDescent="0.25">
      <c r="A57" s="229"/>
      <c r="B57" s="230"/>
      <c r="C57" s="79"/>
      <c r="D57" s="232"/>
      <c r="E57" s="79"/>
      <c r="F57" s="222">
        <f t="shared" si="0"/>
        <v>0</v>
      </c>
    </row>
    <row r="58" spans="1:6" x14ac:dyDescent="0.25">
      <c r="A58" s="229"/>
      <c r="B58" s="230"/>
      <c r="C58" s="79"/>
      <c r="D58" s="232"/>
      <c r="E58" s="79"/>
      <c r="F58" s="222">
        <f t="shared" si="0"/>
        <v>0</v>
      </c>
    </row>
    <row r="59" spans="1:6" x14ac:dyDescent="0.25">
      <c r="A59" s="229"/>
      <c r="B59" s="230"/>
      <c r="C59" s="79"/>
      <c r="D59" s="232"/>
      <c r="E59" s="79"/>
      <c r="F59" s="222">
        <f t="shared" si="0"/>
        <v>0</v>
      </c>
    </row>
    <row r="60" spans="1:6" x14ac:dyDescent="0.25">
      <c r="A60" s="229"/>
      <c r="B60" s="230"/>
      <c r="C60" s="79"/>
      <c r="D60" s="232"/>
      <c r="E60" s="79"/>
      <c r="F60" s="222">
        <f t="shared" si="0"/>
        <v>0</v>
      </c>
    </row>
    <row r="61" spans="1:6" x14ac:dyDescent="0.25">
      <c r="A61" s="223">
        <v>44201</v>
      </c>
      <c r="B61" s="224" t="s">
        <v>32</v>
      </c>
      <c r="C61" s="8">
        <v>59545.2</v>
      </c>
      <c r="D61" s="218"/>
      <c r="E61" s="8"/>
      <c r="F61" s="222">
        <f t="shared" si="0"/>
        <v>59545.2</v>
      </c>
    </row>
    <row r="62" spans="1:6" x14ac:dyDescent="0.25">
      <c r="A62" s="223"/>
      <c r="B62" s="224"/>
      <c r="C62" s="8"/>
      <c r="D62" s="218"/>
      <c r="E62" s="8"/>
      <c r="F62" s="222">
        <f t="shared" si="0"/>
        <v>59545.2</v>
      </c>
    </row>
    <row r="63" spans="1:6" x14ac:dyDescent="0.25">
      <c r="A63" s="223"/>
      <c r="B63" s="224"/>
      <c r="C63" s="8"/>
      <c r="D63" s="218"/>
      <c r="E63" s="8"/>
      <c r="F63" s="222">
        <f t="shared" si="0"/>
        <v>59545.2</v>
      </c>
    </row>
    <row r="64" spans="1:6" x14ac:dyDescent="0.25">
      <c r="A64" s="223"/>
      <c r="B64" s="224"/>
      <c r="C64" s="8"/>
      <c r="D64" s="218"/>
      <c r="E64" s="8"/>
      <c r="F64" s="222">
        <f t="shared" si="0"/>
        <v>59545.2</v>
      </c>
    </row>
    <row r="65" spans="1:6" x14ac:dyDescent="0.25">
      <c r="A65" s="223"/>
      <c r="B65" s="224"/>
      <c r="C65" s="8"/>
      <c r="D65" s="218"/>
      <c r="E65" s="8"/>
      <c r="F65" s="222">
        <f t="shared" si="0"/>
        <v>59545.2</v>
      </c>
    </row>
    <row r="66" spans="1:6" ht="15.75" thickBot="1" x14ac:dyDescent="0.3">
      <c r="A66" s="225"/>
      <c r="B66" s="226"/>
      <c r="C66" s="92">
        <v>0</v>
      </c>
      <c r="D66" s="227"/>
      <c r="E66" s="92"/>
      <c r="F66" s="222">
        <f t="shared" si="0"/>
        <v>59545.2</v>
      </c>
    </row>
    <row r="67" spans="1:6" ht="19.5" thickTop="1" x14ac:dyDescent="0.3">
      <c r="B67" s="68"/>
      <c r="C67" s="5">
        <f>SUM(C3:C66)</f>
        <v>59545.2</v>
      </c>
      <c r="D67" s="1"/>
      <c r="E67" s="5">
        <f>SUM(E3:E66)</f>
        <v>0</v>
      </c>
      <c r="F67" s="228">
        <f>F66</f>
        <v>59545.2</v>
      </c>
    </row>
    <row r="68" spans="1:6" x14ac:dyDescent="0.25">
      <c r="B68" s="68"/>
      <c r="C68" s="5"/>
      <c r="D68" s="1"/>
      <c r="E68" s="9"/>
      <c r="F68" s="5"/>
    </row>
    <row r="69" spans="1:6" x14ac:dyDescent="0.25">
      <c r="B69" s="68"/>
      <c r="C69" s="5"/>
      <c r="D69" s="1"/>
      <c r="E69" s="9"/>
      <c r="F69" s="5"/>
    </row>
    <row r="70" spans="1:6" x14ac:dyDescent="0.25">
      <c r="A70"/>
      <c r="B70" s="42"/>
      <c r="D70" s="42"/>
    </row>
    <row r="71" spans="1:6" x14ac:dyDescent="0.25">
      <c r="A71"/>
      <c r="B71" s="42"/>
      <c r="D71" s="42"/>
    </row>
    <row r="72" spans="1:6" x14ac:dyDescent="0.25">
      <c r="A72"/>
      <c r="B72" s="42"/>
      <c r="D72" s="42"/>
    </row>
    <row r="73" spans="1:6" x14ac:dyDescent="0.25">
      <c r="A73"/>
      <c r="B73" s="42"/>
      <c r="D73" s="42"/>
      <c r="F73"/>
    </row>
    <row r="74" spans="1:6" x14ac:dyDescent="0.25">
      <c r="A74"/>
      <c r="B74" s="42"/>
      <c r="D74" s="42"/>
      <c r="F74"/>
    </row>
    <row r="75" spans="1:6" x14ac:dyDescent="0.25">
      <c r="A75"/>
      <c r="B75" s="42"/>
      <c r="D75" s="42"/>
      <c r="F75"/>
    </row>
    <row r="76" spans="1:6" x14ac:dyDescent="0.25">
      <c r="A76"/>
      <c r="B76" s="42"/>
      <c r="D76" s="42"/>
      <c r="F76"/>
    </row>
    <row r="77" spans="1:6" x14ac:dyDescent="0.25">
      <c r="A77"/>
      <c r="B77" s="42"/>
      <c r="D77" s="42"/>
      <c r="F77"/>
    </row>
    <row r="78" spans="1:6" x14ac:dyDescent="0.25">
      <c r="A78"/>
      <c r="B78" s="42"/>
      <c r="D78" s="42"/>
      <c r="F78"/>
    </row>
    <row r="79" spans="1:6" x14ac:dyDescent="0.25">
      <c r="A79"/>
      <c r="B79" s="42"/>
      <c r="D79" s="42"/>
      <c r="F79"/>
    </row>
    <row r="80" spans="1:6" x14ac:dyDescent="0.25">
      <c r="A80"/>
      <c r="B80" s="42"/>
      <c r="D80" s="42"/>
      <c r="F80"/>
    </row>
    <row r="81" spans="1:6" x14ac:dyDescent="0.25">
      <c r="A81"/>
      <c r="B81" s="42"/>
      <c r="D81" s="42"/>
      <c r="F81"/>
    </row>
    <row r="82" spans="1:6" x14ac:dyDescent="0.25">
      <c r="A82"/>
      <c r="B82" s="42"/>
      <c r="D82" s="42"/>
      <c r="E82"/>
      <c r="F82"/>
    </row>
    <row r="83" spans="1:6" x14ac:dyDescent="0.25">
      <c r="A83"/>
      <c r="B83" s="42"/>
      <c r="D83" s="42"/>
      <c r="E83"/>
      <c r="F83"/>
    </row>
    <row r="84" spans="1:6" x14ac:dyDescent="0.25">
      <c r="A84"/>
      <c r="B84" s="42"/>
      <c r="D84" s="42"/>
      <c r="E84"/>
      <c r="F84"/>
    </row>
    <row r="85" spans="1:6" x14ac:dyDescent="0.25">
      <c r="A85"/>
      <c r="B85" s="42"/>
      <c r="D85" s="42"/>
      <c r="E85"/>
      <c r="F85"/>
    </row>
    <row r="86" spans="1:6" x14ac:dyDescent="0.25">
      <c r="A86"/>
      <c r="B86" s="42"/>
      <c r="D86" s="42"/>
      <c r="E86"/>
      <c r="F86"/>
    </row>
    <row r="87" spans="1:6" x14ac:dyDescent="0.25">
      <c r="A87"/>
      <c r="B87" s="42"/>
      <c r="D87" s="42"/>
      <c r="E87"/>
      <c r="F87"/>
    </row>
    <row r="88" spans="1:6" x14ac:dyDescent="0.25">
      <c r="B88" s="42"/>
      <c r="D88" s="42"/>
      <c r="E88"/>
    </row>
    <row r="89" spans="1:6" x14ac:dyDescent="0.25">
      <c r="B89" s="42"/>
      <c r="D89" s="42"/>
      <c r="E89"/>
    </row>
    <row r="90" spans="1:6" x14ac:dyDescent="0.25">
      <c r="B90" s="42"/>
      <c r="D90" s="42"/>
      <c r="E90"/>
    </row>
    <row r="91" spans="1:6" x14ac:dyDescent="0.25">
      <c r="B91" s="42"/>
      <c r="D91" s="42"/>
      <c r="E91"/>
    </row>
    <row r="92" spans="1:6" x14ac:dyDescent="0.25">
      <c r="B92" s="42"/>
      <c r="D92" s="42"/>
      <c r="E92"/>
    </row>
    <row r="93" spans="1:6" x14ac:dyDescent="0.25">
      <c r="B93" s="42"/>
      <c r="D93" s="42"/>
      <c r="E93"/>
    </row>
    <row r="94" spans="1:6" x14ac:dyDescent="0.25">
      <c r="B94" s="42"/>
      <c r="D94" s="42"/>
      <c r="E94"/>
    </row>
    <row r="95" spans="1:6" x14ac:dyDescent="0.25">
      <c r="B95" s="42"/>
      <c r="D95" s="42"/>
      <c r="E95"/>
    </row>
    <row r="96" spans="1:6" x14ac:dyDescent="0.25">
      <c r="B96" s="42"/>
      <c r="D96" s="42"/>
      <c r="E96"/>
    </row>
    <row r="97" spans="2:4" x14ac:dyDescent="0.25">
      <c r="B97" s="42"/>
    </row>
    <row r="98" spans="2:4" x14ac:dyDescent="0.25">
      <c r="B98" s="42"/>
    </row>
    <row r="99" spans="2:4" x14ac:dyDescent="0.25">
      <c r="B99" s="42"/>
      <c r="D99" s="42"/>
    </row>
    <row r="100" spans="2:4" x14ac:dyDescent="0.25">
      <c r="B100" s="42"/>
    </row>
    <row r="101" spans="2:4" x14ac:dyDescent="0.25">
      <c r="B101" s="42"/>
    </row>
    <row r="102" spans="2:4" x14ac:dyDescent="0.25">
      <c r="B102" s="42"/>
    </row>
    <row r="103" spans="2:4" ht="18.75" x14ac:dyDescent="0.3">
      <c r="C103" s="15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43:F60"/>
  <sheetViews>
    <sheetView topLeftCell="A43" workbookViewId="0">
      <selection activeCell="E53" sqref="E53"/>
    </sheetView>
  </sheetViews>
  <sheetFormatPr baseColWidth="10" defaultRowHeight="15" x14ac:dyDescent="0.25"/>
  <cols>
    <col min="3" max="3" width="12.5703125" bestFit="1" customWidth="1"/>
  </cols>
  <sheetData>
    <row r="43" spans="1:6" ht="15.75" thickBot="1" x14ac:dyDescent="0.3"/>
    <row r="44" spans="1:6" ht="15" customHeight="1" thickBot="1" x14ac:dyDescent="0.3">
      <c r="A44" s="40"/>
      <c r="B44" s="233" t="s">
        <v>34</v>
      </c>
      <c r="C44" s="234"/>
      <c r="D44" s="234"/>
      <c r="E44" s="235"/>
      <c r="F44" s="5"/>
    </row>
    <row r="45" spans="1:6" ht="16.5" customHeight="1" x14ac:dyDescent="0.25">
      <c r="A45" s="23">
        <v>44201</v>
      </c>
      <c r="B45" s="236" t="s">
        <v>35</v>
      </c>
      <c r="C45" s="237">
        <v>403.46</v>
      </c>
      <c r="D45" s="238" t="s">
        <v>36</v>
      </c>
      <c r="E45" s="239" t="s">
        <v>37</v>
      </c>
      <c r="F45" s="80">
        <v>397</v>
      </c>
    </row>
    <row r="46" spans="1:6" ht="14.25" customHeight="1" x14ac:dyDescent="0.25">
      <c r="A46" s="23">
        <v>44201</v>
      </c>
      <c r="B46" s="236" t="s">
        <v>38</v>
      </c>
      <c r="C46" s="237">
        <v>172.36</v>
      </c>
      <c r="D46" s="240" t="s">
        <v>36</v>
      </c>
      <c r="E46" s="239" t="s">
        <v>39</v>
      </c>
      <c r="F46" s="80">
        <v>148</v>
      </c>
    </row>
    <row r="47" spans="1:6" x14ac:dyDescent="0.25">
      <c r="A47" s="23"/>
      <c r="B47" s="236" t="s">
        <v>40</v>
      </c>
      <c r="C47" s="237">
        <v>0</v>
      </c>
      <c r="D47" s="240" t="s">
        <v>36</v>
      </c>
      <c r="E47" s="239" t="s">
        <v>40</v>
      </c>
      <c r="F47" s="80">
        <v>0</v>
      </c>
    </row>
    <row r="48" spans="1:6" ht="13.5" customHeight="1" x14ac:dyDescent="0.25">
      <c r="A48" s="23"/>
      <c r="B48" s="236" t="s">
        <v>40</v>
      </c>
      <c r="C48" s="237">
        <v>0</v>
      </c>
      <c r="D48" s="240" t="s">
        <v>36</v>
      </c>
      <c r="E48" s="239" t="s">
        <v>40</v>
      </c>
      <c r="F48" s="80">
        <v>0</v>
      </c>
    </row>
    <row r="49" spans="1:6" x14ac:dyDescent="0.25">
      <c r="A49" s="23"/>
      <c r="B49" s="236" t="s">
        <v>40</v>
      </c>
      <c r="C49" s="237">
        <v>0</v>
      </c>
      <c r="D49" s="240" t="s">
        <v>36</v>
      </c>
      <c r="E49" s="239" t="s">
        <v>40</v>
      </c>
      <c r="F49" s="80">
        <v>0</v>
      </c>
    </row>
    <row r="50" spans="1:6" ht="14.25" customHeight="1" x14ac:dyDescent="0.25">
      <c r="A50" s="23"/>
      <c r="B50" s="236" t="s">
        <v>40</v>
      </c>
      <c r="C50" s="237">
        <v>0</v>
      </c>
      <c r="D50" s="240" t="s">
        <v>36</v>
      </c>
      <c r="E50" s="239" t="s">
        <v>40</v>
      </c>
      <c r="F50" s="80">
        <v>0</v>
      </c>
    </row>
    <row r="51" spans="1:6" x14ac:dyDescent="0.25">
      <c r="A51" s="23"/>
      <c r="B51" s="236" t="s">
        <v>40</v>
      </c>
      <c r="C51" s="237">
        <v>0</v>
      </c>
      <c r="D51" s="240" t="s">
        <v>36</v>
      </c>
      <c r="E51" s="239" t="s">
        <v>40</v>
      </c>
      <c r="F51" s="80">
        <v>0</v>
      </c>
    </row>
    <row r="52" spans="1:6" x14ac:dyDescent="0.25">
      <c r="A52" s="23"/>
      <c r="B52" s="236" t="s">
        <v>40</v>
      </c>
      <c r="C52" s="237">
        <v>0</v>
      </c>
      <c r="D52" s="240" t="s">
        <v>36</v>
      </c>
      <c r="E52" s="239" t="s">
        <v>40</v>
      </c>
      <c r="F52" s="80">
        <v>0</v>
      </c>
    </row>
    <row r="53" spans="1:6" x14ac:dyDescent="0.25">
      <c r="A53" s="23"/>
      <c r="B53" s="236" t="s">
        <v>40</v>
      </c>
      <c r="C53" s="237">
        <v>0</v>
      </c>
      <c r="D53" s="240" t="s">
        <v>36</v>
      </c>
      <c r="E53" s="239" t="s">
        <v>40</v>
      </c>
      <c r="F53" s="80">
        <v>0</v>
      </c>
    </row>
    <row r="54" spans="1:6" x14ac:dyDescent="0.25">
      <c r="A54" s="23"/>
      <c r="B54" s="236" t="s">
        <v>40</v>
      </c>
      <c r="C54" s="237">
        <v>0</v>
      </c>
      <c r="D54" s="240" t="s">
        <v>36</v>
      </c>
      <c r="E54" s="239" t="s">
        <v>40</v>
      </c>
      <c r="F54" s="80">
        <v>0</v>
      </c>
    </row>
    <row r="55" spans="1:6" x14ac:dyDescent="0.25">
      <c r="A55" s="23"/>
      <c r="B55" s="236" t="s">
        <v>40</v>
      </c>
      <c r="C55" s="237">
        <v>0</v>
      </c>
      <c r="D55" s="240" t="s">
        <v>36</v>
      </c>
      <c r="E55" s="239" t="s">
        <v>40</v>
      </c>
      <c r="F55" s="80">
        <v>0</v>
      </c>
    </row>
    <row r="56" spans="1:6" x14ac:dyDescent="0.25">
      <c r="A56" s="23"/>
      <c r="B56" s="236" t="s">
        <v>40</v>
      </c>
      <c r="C56" s="237">
        <v>0</v>
      </c>
      <c r="D56" s="240" t="s">
        <v>36</v>
      </c>
      <c r="E56" s="239" t="s">
        <v>40</v>
      </c>
      <c r="F56" s="80">
        <v>0</v>
      </c>
    </row>
    <row r="57" spans="1:6" x14ac:dyDescent="0.25">
      <c r="A57" s="23"/>
      <c r="B57" s="236" t="s">
        <v>40</v>
      </c>
      <c r="C57" s="237">
        <v>0</v>
      </c>
      <c r="D57" s="240" t="s">
        <v>36</v>
      </c>
      <c r="E57" s="239" t="s">
        <v>40</v>
      </c>
      <c r="F57" s="80">
        <v>0</v>
      </c>
    </row>
    <row r="58" spans="1:6" x14ac:dyDescent="0.25">
      <c r="A58" s="23"/>
      <c r="B58" s="236" t="s">
        <v>40</v>
      </c>
      <c r="C58" s="237">
        <v>0</v>
      </c>
      <c r="D58" s="240" t="s">
        <v>36</v>
      </c>
      <c r="E58" s="239" t="s">
        <v>40</v>
      </c>
      <c r="F58" s="80">
        <v>0</v>
      </c>
    </row>
    <row r="59" spans="1:6" x14ac:dyDescent="0.25">
      <c r="A59" s="23"/>
      <c r="B59" s="236" t="s">
        <v>40</v>
      </c>
      <c r="C59" s="237">
        <v>0</v>
      </c>
      <c r="D59" s="240" t="s">
        <v>36</v>
      </c>
      <c r="E59" s="239" t="s">
        <v>40</v>
      </c>
      <c r="F59" s="80">
        <v>0</v>
      </c>
    </row>
    <row r="60" spans="1:6" ht="15.75" customHeight="1" x14ac:dyDescent="0.25">
      <c r="C60" s="237">
        <v>0</v>
      </c>
    </row>
  </sheetData>
  <mergeCells count="1">
    <mergeCell ref="B44:E4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 N E R O     2 0 2 1    </vt:lpstr>
      <vt:lpstr>REMISIONES   ENERO  2021  </vt:lpstr>
      <vt:lpstr>Hoja3</vt:lpstr>
      <vt:lpstr>Hoja4</vt:lpstr>
      <vt:lpstr>C A N C E L A C I O N E S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2021-01-11T15:05:00Z</cp:lastPrinted>
  <dcterms:created xsi:type="dcterms:W3CDTF">2021-01-11T14:43:39Z</dcterms:created>
  <dcterms:modified xsi:type="dcterms:W3CDTF">2021-01-11T15:05:13Z</dcterms:modified>
</cp:coreProperties>
</file>