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01 DOCUEMENTOS\CENTRAL  ARCHIVO  2 0 2 1\CENTRAL   # 02  FEBRERO  2021\"/>
    </mc:Choice>
  </mc:AlternateContent>
  <xr:revisionPtr revIDLastSave="0" documentId="13_ncr:1_{723D39EB-F715-4651-BF24-6C9173E93FF4}" xr6:coauthVersionLast="46" xr6:coauthVersionMax="46" xr10:uidLastSave="{00000000-0000-0000-0000-000000000000}"/>
  <bookViews>
    <workbookView xWindow="-120" yWindow="-120" windowWidth="29040" windowHeight="15840" activeTab="1" xr2:uid="{F9B3E626-CC5E-46E0-8EDB-4F972E9B0556}"/>
  </bookViews>
  <sheets>
    <sheet name="ENERO  2021   " sheetId="1" r:id="rId1"/>
    <sheet name="FEBRERO   2 0 2 1     " sheetId="2" r:id="rId2"/>
    <sheet name="Hoja4" sheetId="4" r:id="rId3"/>
    <sheet name="Hoja3" sheetId="3" r:id="rId4"/>
    <sheet name="Hoja5" sheetId="5" r:id="rId5"/>
    <sheet name="Hoja6" sheetId="6" r:id="rId6"/>
    <sheet name="Hoja7" sheetId="7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" i="2" l="1"/>
  <c r="M10" i="2" s="1"/>
  <c r="G10" i="2"/>
  <c r="L10" i="2" s="1"/>
  <c r="G11" i="2"/>
  <c r="L11" i="2" s="1"/>
  <c r="K34" i="2"/>
  <c r="J34" i="2"/>
  <c r="L33" i="2"/>
  <c r="H33" i="2"/>
  <c r="M33" i="2" s="1"/>
  <c r="G33" i="2"/>
  <c r="H32" i="2"/>
  <c r="M32" i="2" s="1"/>
  <c r="G32" i="2"/>
  <c r="L32" i="2" s="1"/>
  <c r="H31" i="2"/>
  <c r="M31" i="2" s="1"/>
  <c r="G31" i="2"/>
  <c r="L31" i="2" s="1"/>
  <c r="H30" i="2"/>
  <c r="M30" i="2" s="1"/>
  <c r="G30" i="2"/>
  <c r="L30" i="2" s="1"/>
  <c r="H29" i="2"/>
  <c r="M29" i="2" s="1"/>
  <c r="G29" i="2"/>
  <c r="L29" i="2" s="1"/>
  <c r="H28" i="2"/>
  <c r="M28" i="2" s="1"/>
  <c r="G28" i="2"/>
  <c r="L28" i="2" s="1"/>
  <c r="H27" i="2"/>
  <c r="M27" i="2" s="1"/>
  <c r="G27" i="2"/>
  <c r="L27" i="2" s="1"/>
  <c r="H26" i="2"/>
  <c r="M26" i="2" s="1"/>
  <c r="G26" i="2"/>
  <c r="L26" i="2" s="1"/>
  <c r="H25" i="2"/>
  <c r="M25" i="2" s="1"/>
  <c r="G25" i="2"/>
  <c r="L25" i="2" s="1"/>
  <c r="H24" i="2"/>
  <c r="M24" i="2" s="1"/>
  <c r="G24" i="2"/>
  <c r="L24" i="2" s="1"/>
  <c r="H23" i="2"/>
  <c r="M23" i="2" s="1"/>
  <c r="G23" i="2"/>
  <c r="L23" i="2" s="1"/>
  <c r="H22" i="2"/>
  <c r="M22" i="2" s="1"/>
  <c r="G22" i="2"/>
  <c r="L22" i="2" s="1"/>
  <c r="H21" i="2"/>
  <c r="M21" i="2" s="1"/>
  <c r="G21" i="2"/>
  <c r="L21" i="2" s="1"/>
  <c r="H20" i="2"/>
  <c r="M20" i="2" s="1"/>
  <c r="G20" i="2"/>
  <c r="L20" i="2" s="1"/>
  <c r="H19" i="2"/>
  <c r="M19" i="2" s="1"/>
  <c r="G19" i="2"/>
  <c r="L19" i="2" s="1"/>
  <c r="H18" i="2"/>
  <c r="M18" i="2" s="1"/>
  <c r="G18" i="2"/>
  <c r="L18" i="2" s="1"/>
  <c r="H17" i="2"/>
  <c r="M17" i="2" s="1"/>
  <c r="G17" i="2"/>
  <c r="L17" i="2" s="1"/>
  <c r="H16" i="2"/>
  <c r="M16" i="2" s="1"/>
  <c r="G16" i="2"/>
  <c r="L16" i="2" s="1"/>
  <c r="H15" i="2"/>
  <c r="M15" i="2" s="1"/>
  <c r="G15" i="2"/>
  <c r="L15" i="2" s="1"/>
  <c r="H14" i="2"/>
  <c r="M14" i="2" s="1"/>
  <c r="G14" i="2"/>
  <c r="L14" i="2" s="1"/>
  <c r="H13" i="2"/>
  <c r="M13" i="2" s="1"/>
  <c r="G13" i="2"/>
  <c r="L13" i="2" s="1"/>
  <c r="H12" i="2"/>
  <c r="M12" i="2" s="1"/>
  <c r="G12" i="2"/>
  <c r="L12" i="2" s="1"/>
  <c r="H11" i="2"/>
  <c r="M11" i="2" s="1"/>
  <c r="H9" i="2"/>
  <c r="M9" i="2" s="1"/>
  <c r="G9" i="2"/>
  <c r="L9" i="2" s="1"/>
  <c r="H8" i="2"/>
  <c r="M8" i="2" s="1"/>
  <c r="G8" i="2"/>
  <c r="L8" i="2" s="1"/>
  <c r="H7" i="2"/>
  <c r="M7" i="2" s="1"/>
  <c r="G7" i="2"/>
  <c r="L7" i="2" s="1"/>
  <c r="H6" i="2"/>
  <c r="M6" i="2" s="1"/>
  <c r="G6" i="2"/>
  <c r="L6" i="2" s="1"/>
  <c r="H5" i="2"/>
  <c r="G5" i="2"/>
  <c r="L5" i="2" s="1"/>
  <c r="K34" i="1"/>
  <c r="J34" i="1"/>
  <c r="H33" i="1"/>
  <c r="M33" i="1" s="1"/>
  <c r="G33" i="1"/>
  <c r="L33" i="1" s="1"/>
  <c r="H32" i="1"/>
  <c r="M32" i="1" s="1"/>
  <c r="G32" i="1"/>
  <c r="L32" i="1" s="1"/>
  <c r="H31" i="1"/>
  <c r="M31" i="1" s="1"/>
  <c r="G31" i="1"/>
  <c r="L31" i="1" s="1"/>
  <c r="H30" i="1"/>
  <c r="M30" i="1" s="1"/>
  <c r="G30" i="1"/>
  <c r="L30" i="1" s="1"/>
  <c r="H29" i="1"/>
  <c r="M29" i="1" s="1"/>
  <c r="G29" i="1"/>
  <c r="L29" i="1" s="1"/>
  <c r="H28" i="1"/>
  <c r="M28" i="1" s="1"/>
  <c r="G28" i="1"/>
  <c r="L28" i="1" s="1"/>
  <c r="H27" i="1"/>
  <c r="M27" i="1" s="1"/>
  <c r="G27" i="1"/>
  <c r="L27" i="1" s="1"/>
  <c r="H26" i="1"/>
  <c r="M26" i="1" s="1"/>
  <c r="G26" i="1"/>
  <c r="L26" i="1" s="1"/>
  <c r="H25" i="1"/>
  <c r="M25" i="1" s="1"/>
  <c r="G25" i="1"/>
  <c r="L25" i="1" s="1"/>
  <c r="H24" i="1"/>
  <c r="M24" i="1" s="1"/>
  <c r="G24" i="1"/>
  <c r="L24" i="1" s="1"/>
  <c r="H23" i="1"/>
  <c r="M23" i="1" s="1"/>
  <c r="G23" i="1"/>
  <c r="L23" i="1" s="1"/>
  <c r="H22" i="1"/>
  <c r="M22" i="1" s="1"/>
  <c r="G22" i="1"/>
  <c r="L22" i="1" s="1"/>
  <c r="H21" i="1"/>
  <c r="M21" i="1" s="1"/>
  <c r="G21" i="1"/>
  <c r="L21" i="1" s="1"/>
  <c r="H20" i="1"/>
  <c r="M20" i="1" s="1"/>
  <c r="G20" i="1"/>
  <c r="L20" i="1" s="1"/>
  <c r="H19" i="1"/>
  <c r="M19" i="1" s="1"/>
  <c r="G19" i="1"/>
  <c r="L19" i="1" s="1"/>
  <c r="H18" i="1"/>
  <c r="M18" i="1" s="1"/>
  <c r="G18" i="1"/>
  <c r="L18" i="1" s="1"/>
  <c r="H17" i="1"/>
  <c r="M17" i="1" s="1"/>
  <c r="G17" i="1"/>
  <c r="L17" i="1" s="1"/>
  <c r="H16" i="1"/>
  <c r="M16" i="1" s="1"/>
  <c r="G16" i="1"/>
  <c r="L16" i="1" s="1"/>
  <c r="H15" i="1"/>
  <c r="M15" i="1" s="1"/>
  <c r="G15" i="1"/>
  <c r="L15" i="1" s="1"/>
  <c r="H14" i="1"/>
  <c r="M14" i="1" s="1"/>
  <c r="G14" i="1"/>
  <c r="L14" i="1" s="1"/>
  <c r="H13" i="1"/>
  <c r="M13" i="1" s="1"/>
  <c r="G13" i="1"/>
  <c r="L13" i="1" s="1"/>
  <c r="H12" i="1"/>
  <c r="M12" i="1" s="1"/>
  <c r="G12" i="1"/>
  <c r="L12" i="1" s="1"/>
  <c r="H11" i="1"/>
  <c r="M11" i="1" s="1"/>
  <c r="G11" i="1"/>
  <c r="L11" i="1" s="1"/>
  <c r="M10" i="1"/>
  <c r="L10" i="1"/>
  <c r="H9" i="1"/>
  <c r="M9" i="1" s="1"/>
  <c r="G9" i="1"/>
  <c r="L9" i="1" s="1"/>
  <c r="H8" i="1"/>
  <c r="M8" i="1" s="1"/>
  <c r="G8" i="1"/>
  <c r="L8" i="1" s="1"/>
  <c r="H7" i="1"/>
  <c r="M7" i="1" s="1"/>
  <c r="G7" i="1"/>
  <c r="L7" i="1" s="1"/>
  <c r="H6" i="1"/>
  <c r="M6" i="1" s="1"/>
  <c r="G6" i="1"/>
  <c r="L6" i="1" s="1"/>
  <c r="H5" i="1"/>
  <c r="M5" i="1" s="1"/>
  <c r="G5" i="1"/>
  <c r="L5" i="1" s="1"/>
  <c r="G34" i="2" l="1"/>
  <c r="H34" i="2"/>
  <c r="M5" i="2"/>
  <c r="G34" i="1"/>
  <c r="H3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Rouss</author>
  </authors>
  <commentList>
    <comment ref="N6" authorId="0" shapeId="0" xr:uid="{33BD0C10-F380-4655-98E8-48FD45303FB3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Rouss</author>
  </authors>
  <commentList>
    <comment ref="N6" authorId="0" shapeId="0" xr:uid="{4FBF043B-461F-46F6-94FD-65D38B585C0E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<sst xmlns="http://schemas.openxmlformats.org/spreadsheetml/2006/main" count="95" uniqueCount="47">
  <si>
    <t xml:space="preserve">INVENTARIO GENERAL </t>
  </si>
  <si>
    <t xml:space="preserve">Rosy Tellez </t>
  </si>
  <si>
    <t>TOTAL CAJAS</t>
  </si>
  <si>
    <t xml:space="preserve">FISICO Valeria </t>
  </si>
  <si>
    <t>DIFERENCIAS</t>
  </si>
  <si>
    <t>ALMACEN  FISICO</t>
  </si>
  <si>
    <t>DESCRIPCION</t>
  </si>
  <si>
    <t>KILOS</t>
  </si>
  <si>
    <t>CAJAS</t>
  </si>
  <si>
    <t>TOTAL KG</t>
  </si>
  <si>
    <t xml:space="preserve">KILOS </t>
  </si>
  <si>
    <t>PIEZAS</t>
  </si>
  <si>
    <t>ARRACHERA TEXANA</t>
  </si>
  <si>
    <t xml:space="preserve">BUCHE  </t>
  </si>
  <si>
    <t>CABEZA DE LOMO</t>
  </si>
  <si>
    <t>CHULETA NATURAL</t>
  </si>
  <si>
    <t>CORBATA SWIFT AL VACIO</t>
  </si>
  <si>
    <t>Esp. CARNERO</t>
  </si>
  <si>
    <t>FILETE TILAPIA</t>
  </si>
  <si>
    <t>CUERO PANCETA</t>
  </si>
  <si>
    <t xml:space="preserve">LENGUA DE PUERCO </t>
  </si>
  <si>
    <t>LENGUA DE RES</t>
  </si>
  <si>
    <t>MENUDO EXCELL</t>
  </si>
  <si>
    <t>MANITAS DE CERDO</t>
  </si>
  <si>
    <t>PAVOS</t>
  </si>
  <si>
    <t>PERNIL CON PIEL  SEABOARD</t>
  </si>
  <si>
    <t>PECHO DE CERDO</t>
  </si>
  <si>
    <t>PIERNA  S-H</t>
  </si>
  <si>
    <t>PUNTAS DE CAÑA DE LOMO</t>
  </si>
  <si>
    <t>PIERNA DE CARNERO CAJA</t>
  </si>
  <si>
    <t>RECORTE</t>
  </si>
  <si>
    <t>RIBLETTS</t>
  </si>
  <si>
    <t xml:space="preserve">TRIPAS </t>
  </si>
  <si>
    <t>TOCINO NACIONAL</t>
  </si>
  <si>
    <t xml:space="preserve">TOTALES </t>
  </si>
  <si>
    <t>02 Febrero.,2021</t>
  </si>
  <si>
    <t>Dic-, 2020</t>
  </si>
  <si>
    <t>Ene.,2021</t>
  </si>
  <si>
    <t>CONTRA EXCEL</t>
  </si>
  <si>
    <t>GRASA</t>
  </si>
  <si>
    <t xml:space="preserve">Diferencia almacen  en arranque de mes </t>
  </si>
  <si>
    <r>
      <t>ESTE PRODUCTO NO RELACIONA</t>
    </r>
    <r>
      <rPr>
        <b/>
        <sz val="9"/>
        <color rgb="FF0000FF"/>
        <rFont val="Calibri"/>
        <family val="2"/>
        <scheme val="minor"/>
      </rPr>
      <t xml:space="preserve"> VALERIA</t>
    </r>
    <r>
      <rPr>
        <b/>
        <sz val="9"/>
        <color theme="1"/>
        <rFont val="Calibri"/>
        <family val="2"/>
        <scheme val="minor"/>
      </rPr>
      <t xml:space="preserve"> EN SU INVENTARIO</t>
    </r>
  </si>
  <si>
    <t>dif de + por cajas de 26.66  a 27.22</t>
  </si>
  <si>
    <t>02  MARZO .,2021</t>
  </si>
  <si>
    <t>Ene-, 2021</t>
  </si>
  <si>
    <t>Feb.,2021</t>
  </si>
  <si>
    <t>GRASA COMBO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</si>
</sst>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164" formatCode="0.000"/>
    <numFmt numFmtId="165" formatCode="#,##0_ ;\-#,##0\ 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4"/>
      <color rgb="FF0000FF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 val="double"/>
      <sz val="11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3"/>
      <color rgb="FF0000FF"/>
      <name val="Calibri"/>
      <family val="1"/>
      <scheme val="minor"/>
    </font>
    <font>
      <b/>
      <sz val="14"/>
      <color rgb="FF0000FF"/>
      <name val="Calibri"/>
      <family val="2"/>
      <scheme val="minor"/>
    </font>
    <font>
      <b/>
      <sz val="16"/>
      <color rgb="FF0000FF"/>
      <name val="Calibri"/>
      <family val="1"/>
      <scheme val="minor"/>
    </font>
    <font>
      <b/>
      <sz val="12"/>
      <color rgb="FF0000FF"/>
      <name val="Calibri"/>
      <family val="1"/>
      <scheme val="minor"/>
    </font>
    <font>
      <b/>
      <i/>
      <u/>
      <sz val="11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</fills>
  <borders count="4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auto="1"/>
      </left>
      <right/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auto="1"/>
      </left>
      <right style="medium">
        <color indexed="64"/>
      </right>
      <top style="medium">
        <color indexed="64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uble">
        <color auto="1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90">
    <xf numFmtId="0" fontId="0" fillId="0" borderId="0" xfId="0"/>
    <xf numFmtId="0" fontId="0" fillId="0" borderId="1" xfId="0" applyBorder="1"/>
    <xf numFmtId="0" fontId="3" fillId="2" borderId="0" xfId="0" applyFont="1" applyFill="1"/>
    <xf numFmtId="2" fontId="3" fillId="2" borderId="0" xfId="0" applyNumberFormat="1" applyFont="1" applyFill="1" applyAlignment="1">
      <alignment horizontal="center"/>
    </xf>
    <xf numFmtId="2" fontId="3" fillId="2" borderId="0" xfId="0" applyNumberFormat="1" applyFont="1" applyFill="1"/>
    <xf numFmtId="0" fontId="2" fillId="0" borderId="0" xfId="0" applyFont="1" applyAlignment="1">
      <alignment horizontal="center"/>
    </xf>
    <xf numFmtId="0" fontId="6" fillId="0" borderId="0" xfId="0" applyFont="1"/>
    <xf numFmtId="0" fontId="0" fillId="0" borderId="2" xfId="0" applyBorder="1"/>
    <xf numFmtId="0" fontId="3" fillId="0" borderId="0" xfId="0" applyFont="1"/>
    <xf numFmtId="0" fontId="0" fillId="0" borderId="3" xfId="0" applyBorder="1"/>
    <xf numFmtId="0" fontId="0" fillId="0" borderId="4" xfId="0" applyBorder="1"/>
    <xf numFmtId="0" fontId="2" fillId="5" borderId="0" xfId="0" applyFont="1" applyFill="1" applyAlignment="1">
      <alignment horizontal="center" vertical="center" wrapText="1"/>
    </xf>
    <xf numFmtId="0" fontId="10" fillId="0" borderId="10" xfId="0" applyFont="1" applyBorder="1" applyAlignment="1">
      <alignment horizontal="center"/>
    </xf>
    <xf numFmtId="2" fontId="10" fillId="0" borderId="10" xfId="0" applyNumberFormat="1" applyFont="1" applyBorder="1" applyAlignment="1">
      <alignment horizontal="center"/>
    </xf>
    <xf numFmtId="0" fontId="11" fillId="0" borderId="10" xfId="0" applyFont="1" applyBorder="1" applyAlignment="1">
      <alignment horizontal="center"/>
    </xf>
    <xf numFmtId="0" fontId="11" fillId="0" borderId="11" xfId="0" applyFont="1" applyBorder="1" applyAlignment="1">
      <alignment horizontal="center"/>
    </xf>
    <xf numFmtId="0" fontId="2" fillId="4" borderId="13" xfId="0" applyFont="1" applyFill="1" applyBorder="1" applyAlignment="1">
      <alignment horizontal="center"/>
    </xf>
    <xf numFmtId="2" fontId="12" fillId="6" borderId="15" xfId="0" applyNumberFormat="1" applyFont="1" applyFill="1" applyBorder="1" applyAlignment="1">
      <alignment horizontal="right"/>
    </xf>
    <xf numFmtId="0" fontId="12" fillId="6" borderId="10" xfId="0" applyFont="1" applyFill="1" applyBorder="1" applyAlignment="1">
      <alignment horizontal="right"/>
    </xf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13" fillId="0" borderId="18" xfId="0" applyFont="1" applyBorder="1"/>
    <xf numFmtId="2" fontId="2" fillId="0" borderId="18" xfId="0" applyNumberFormat="1" applyFont="1" applyBorder="1"/>
    <xf numFmtId="0" fontId="2" fillId="0" borderId="18" xfId="0" applyFont="1" applyBorder="1" applyAlignment="1">
      <alignment horizontal="center"/>
    </xf>
    <xf numFmtId="0" fontId="2" fillId="8" borderId="18" xfId="0" applyFont="1" applyFill="1" applyBorder="1"/>
    <xf numFmtId="0" fontId="2" fillId="0" borderId="19" xfId="0" applyFont="1" applyBorder="1" applyAlignment="1">
      <alignment horizontal="center"/>
    </xf>
    <xf numFmtId="4" fontId="2" fillId="0" borderId="20" xfId="0" applyNumberFormat="1" applyFont="1" applyBorder="1"/>
    <xf numFmtId="0" fontId="2" fillId="0" borderId="21" xfId="0" applyFont="1" applyBorder="1" applyAlignment="1">
      <alignment horizontal="center"/>
    </xf>
    <xf numFmtId="0" fontId="2" fillId="5" borderId="0" xfId="0" applyFont="1" applyFill="1" applyAlignment="1">
      <alignment horizontal="center"/>
    </xf>
    <xf numFmtId="2" fontId="14" fillId="0" borderId="22" xfId="0" applyNumberFormat="1" applyFont="1" applyBorder="1" applyAlignment="1">
      <alignment horizontal="center"/>
    </xf>
    <xf numFmtId="2" fontId="2" fillId="0" borderId="2" xfId="0" applyNumberFormat="1" applyFont="1" applyBorder="1" applyAlignment="1">
      <alignment horizontal="center"/>
    </xf>
    <xf numFmtId="2" fontId="2" fillId="0" borderId="24" xfId="0" applyNumberFormat="1" applyFont="1" applyBorder="1"/>
    <xf numFmtId="0" fontId="2" fillId="0" borderId="25" xfId="0" applyFont="1" applyBorder="1"/>
    <xf numFmtId="0" fontId="2" fillId="0" borderId="26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2" fontId="10" fillId="0" borderId="2" xfId="0" applyNumberFormat="1" applyFont="1" applyBorder="1" applyAlignment="1">
      <alignment horizontal="center"/>
    </xf>
    <xf numFmtId="2" fontId="9" fillId="0" borderId="22" xfId="0" applyNumberFormat="1" applyFont="1" applyBorder="1" applyAlignment="1">
      <alignment horizontal="center"/>
    </xf>
    <xf numFmtId="164" fontId="2" fillId="0" borderId="18" xfId="0" applyNumberFormat="1" applyFont="1" applyBorder="1"/>
    <xf numFmtId="2" fontId="9" fillId="0" borderId="27" xfId="0" applyNumberFormat="1" applyFont="1" applyBorder="1" applyAlignment="1">
      <alignment horizontal="center"/>
    </xf>
    <xf numFmtId="2" fontId="2" fillId="9" borderId="2" xfId="0" applyNumberFormat="1" applyFont="1" applyFill="1" applyBorder="1" applyAlignment="1">
      <alignment horizontal="center"/>
    </xf>
    <xf numFmtId="2" fontId="10" fillId="0" borderId="18" xfId="0" applyNumberFormat="1" applyFont="1" applyBorder="1"/>
    <xf numFmtId="0" fontId="10" fillId="0" borderId="18" xfId="0" applyFont="1" applyBorder="1" applyAlignment="1">
      <alignment horizontal="center"/>
    </xf>
    <xf numFmtId="2" fontId="9" fillId="0" borderId="18" xfId="0" applyNumberFormat="1" applyFont="1" applyBorder="1" applyAlignment="1">
      <alignment horizontal="center"/>
    </xf>
    <xf numFmtId="2" fontId="10" fillId="0" borderId="24" xfId="0" applyNumberFormat="1" applyFont="1" applyBorder="1"/>
    <xf numFmtId="2" fontId="17" fillId="0" borderId="18" xfId="0" applyNumberFormat="1" applyFont="1" applyBorder="1"/>
    <xf numFmtId="0" fontId="17" fillId="0" borderId="18" xfId="0" applyFont="1" applyBorder="1" applyAlignment="1">
      <alignment horizontal="center"/>
    </xf>
    <xf numFmtId="2" fontId="2" fillId="0" borderId="29" xfId="0" applyNumberFormat="1" applyFont="1" applyBorder="1"/>
    <xf numFmtId="0" fontId="2" fillId="0" borderId="24" xfId="0" applyFont="1" applyBorder="1" applyAlignment="1">
      <alignment horizontal="center"/>
    </xf>
    <xf numFmtId="4" fontId="2" fillId="0" borderId="30" xfId="0" applyNumberFormat="1" applyFont="1" applyBorder="1"/>
    <xf numFmtId="0" fontId="2" fillId="0" borderId="31" xfId="0" applyFont="1" applyBorder="1" applyAlignment="1">
      <alignment horizontal="center"/>
    </xf>
    <xf numFmtId="0" fontId="13" fillId="0" borderId="32" xfId="0" applyFont="1" applyBorder="1"/>
    <xf numFmtId="164" fontId="2" fillId="0" borderId="32" xfId="0" applyNumberFormat="1" applyFont="1" applyBorder="1"/>
    <xf numFmtId="0" fontId="2" fillId="0" borderId="32" xfId="0" applyFont="1" applyBorder="1" applyAlignment="1">
      <alignment horizontal="center"/>
    </xf>
    <xf numFmtId="0" fontId="2" fillId="8" borderId="33" xfId="0" applyFont="1" applyFill="1" applyBorder="1"/>
    <xf numFmtId="2" fontId="2" fillId="0" borderId="32" xfId="0" applyNumberFormat="1" applyFont="1" applyBorder="1"/>
    <xf numFmtId="0" fontId="2" fillId="0" borderId="28" xfId="0" applyFont="1" applyBorder="1" applyAlignment="1">
      <alignment horizontal="center"/>
    </xf>
    <xf numFmtId="4" fontId="2" fillId="0" borderId="34" xfId="0" applyNumberFormat="1" applyFont="1" applyBorder="1"/>
    <xf numFmtId="0" fontId="18" fillId="0" borderId="25" xfId="0" applyFont="1" applyBorder="1" applyAlignment="1">
      <alignment vertical="center" wrapText="1"/>
    </xf>
    <xf numFmtId="0" fontId="2" fillId="8" borderId="0" xfId="0" applyFont="1" applyFill="1"/>
    <xf numFmtId="0" fontId="2" fillId="0" borderId="35" xfId="0" applyFont="1" applyBorder="1" applyAlignment="1">
      <alignment horizontal="center"/>
    </xf>
    <xf numFmtId="0" fontId="18" fillId="0" borderId="25" xfId="0" applyFont="1" applyBorder="1" applyAlignment="1">
      <alignment vertical="center"/>
    </xf>
    <xf numFmtId="2" fontId="19" fillId="0" borderId="2" xfId="0" applyNumberFormat="1" applyFont="1" applyBorder="1" applyAlignment="1">
      <alignment horizontal="center"/>
    </xf>
    <xf numFmtId="2" fontId="19" fillId="0" borderId="24" xfId="0" applyNumberFormat="1" applyFont="1" applyBorder="1"/>
    <xf numFmtId="0" fontId="20" fillId="0" borderId="18" xfId="0" applyFont="1" applyBorder="1" applyAlignment="1">
      <alignment vertical="center" wrapText="1"/>
    </xf>
    <xf numFmtId="2" fontId="2" fillId="0" borderId="22" xfId="0" applyNumberFormat="1" applyFont="1" applyBorder="1"/>
    <xf numFmtId="2" fontId="17" fillId="0" borderId="2" xfId="0" applyNumberFormat="1" applyFont="1" applyBorder="1" applyAlignment="1">
      <alignment horizontal="center"/>
    </xf>
    <xf numFmtId="2" fontId="17" fillId="0" borderId="24" xfId="0" applyNumberFormat="1" applyFont="1" applyBorder="1"/>
    <xf numFmtId="0" fontId="21" fillId="0" borderId="36" xfId="0" applyFont="1" applyBorder="1" applyAlignment="1">
      <alignment vertical="center" wrapText="1"/>
    </xf>
    <xf numFmtId="2" fontId="9" fillId="0" borderId="1" xfId="0" applyNumberFormat="1" applyFont="1" applyBorder="1" applyAlignment="1">
      <alignment horizontal="center"/>
    </xf>
    <xf numFmtId="0" fontId="22" fillId="0" borderId="0" xfId="0" applyFont="1" applyAlignment="1">
      <alignment horizontal="right"/>
    </xf>
    <xf numFmtId="2" fontId="0" fillId="0" borderId="0" xfId="0" applyNumberFormat="1"/>
    <xf numFmtId="0" fontId="9" fillId="0" borderId="0" xfId="0" applyFont="1"/>
    <xf numFmtId="44" fontId="10" fillId="0" borderId="38" xfId="1" applyFont="1" applyBorder="1"/>
    <xf numFmtId="165" fontId="10" fillId="0" borderId="39" xfId="1" applyNumberFormat="1" applyFont="1" applyBorder="1" applyAlignment="1">
      <alignment horizontal="center"/>
    </xf>
    <xf numFmtId="44" fontId="0" fillId="0" borderId="39" xfId="1" applyFont="1" applyBorder="1"/>
    <xf numFmtId="165" fontId="14" fillId="0" borderId="39" xfId="1" applyNumberFormat="1" applyFont="1" applyBorder="1" applyAlignment="1">
      <alignment horizontal="center"/>
    </xf>
    <xf numFmtId="2" fontId="0" fillId="0" borderId="0" xfId="0" applyNumberFormat="1" applyAlignment="1">
      <alignment horizontal="center"/>
    </xf>
    <xf numFmtId="0" fontId="23" fillId="0" borderId="0" xfId="0" applyFont="1" applyAlignment="1">
      <alignment wrapText="1"/>
    </xf>
    <xf numFmtId="0" fontId="10" fillId="0" borderId="40" xfId="0" applyFont="1" applyBorder="1"/>
    <xf numFmtId="0" fontId="10" fillId="0" borderId="41" xfId="0" applyFont="1" applyBorder="1"/>
    <xf numFmtId="0" fontId="15" fillId="0" borderId="42" xfId="0" applyFont="1" applyBorder="1"/>
    <xf numFmtId="0" fontId="15" fillId="0" borderId="23" xfId="0" applyFont="1" applyBorder="1"/>
    <xf numFmtId="0" fontId="10" fillId="0" borderId="42" xfId="0" applyFont="1" applyBorder="1" applyAlignment="1">
      <alignment wrapText="1"/>
    </xf>
    <xf numFmtId="0" fontId="10" fillId="0" borderId="23" xfId="0" applyFont="1" applyBorder="1" applyAlignment="1">
      <alignment wrapText="1"/>
    </xf>
    <xf numFmtId="0" fontId="10" fillId="0" borderId="42" xfId="0" applyFont="1" applyBorder="1" applyAlignment="1">
      <alignment horizontal="center" wrapText="1"/>
    </xf>
    <xf numFmtId="0" fontId="10" fillId="0" borderId="23" xfId="0" applyFont="1" applyBorder="1" applyAlignment="1">
      <alignment horizontal="center" wrapText="1"/>
    </xf>
    <xf numFmtId="0" fontId="9" fillId="0" borderId="42" xfId="0" applyFont="1" applyBorder="1"/>
    <xf numFmtId="0" fontId="9" fillId="0" borderId="23" xfId="0" applyFont="1" applyBorder="1"/>
    <xf numFmtId="0" fontId="15" fillId="0" borderId="42" xfId="0" applyFont="1" applyBorder="1" applyAlignment="1">
      <alignment wrapText="1"/>
    </xf>
    <xf numFmtId="0" fontId="15" fillId="0" borderId="23" xfId="0" applyFont="1" applyBorder="1" applyAlignment="1">
      <alignment wrapText="1"/>
    </xf>
    <xf numFmtId="0" fontId="16" fillId="0" borderId="42" xfId="0" applyFont="1" applyBorder="1"/>
    <xf numFmtId="0" fontId="14" fillId="0" borderId="42" xfId="0" applyFont="1" applyBorder="1" applyAlignment="1">
      <alignment wrapText="1"/>
    </xf>
    <xf numFmtId="0" fontId="14" fillId="0" borderId="23" xfId="0" applyFont="1" applyBorder="1" applyAlignment="1">
      <alignment wrapText="1"/>
    </xf>
    <xf numFmtId="0" fontId="0" fillId="0" borderId="42" xfId="0" applyBorder="1"/>
    <xf numFmtId="0" fontId="9" fillId="0" borderId="42" xfId="0" applyFont="1" applyBorder="1" applyAlignment="1">
      <alignment horizontal="center" wrapText="1"/>
    </xf>
    <xf numFmtId="0" fontId="9" fillId="0" borderId="23" xfId="0" applyFont="1" applyBorder="1" applyAlignment="1">
      <alignment horizontal="center" wrapText="1"/>
    </xf>
    <xf numFmtId="0" fontId="9" fillId="0" borderId="42" xfId="0" applyFont="1" applyBorder="1" applyAlignment="1">
      <alignment wrapText="1"/>
    </xf>
    <xf numFmtId="0" fontId="9" fillId="0" borderId="23" xfId="0" applyFont="1" applyBorder="1" applyAlignment="1">
      <alignment wrapText="1"/>
    </xf>
    <xf numFmtId="0" fontId="14" fillId="0" borderId="42" xfId="0" applyFont="1" applyBorder="1" applyAlignment="1">
      <alignment horizontal="center" wrapText="1"/>
    </xf>
    <xf numFmtId="0" fontId="14" fillId="0" borderId="23" xfId="0" applyFont="1" applyBorder="1" applyAlignment="1">
      <alignment horizontal="center" wrapText="1"/>
    </xf>
    <xf numFmtId="0" fontId="14" fillId="0" borderId="20" xfId="0" applyFont="1" applyBorder="1" applyAlignment="1">
      <alignment horizontal="center" wrapText="1"/>
    </xf>
    <xf numFmtId="0" fontId="14" fillId="0" borderId="43" xfId="0" applyFont="1" applyBorder="1" applyAlignment="1">
      <alignment horizontal="center" wrapText="1"/>
    </xf>
    <xf numFmtId="0" fontId="2" fillId="0" borderId="42" xfId="0" applyFont="1" applyBorder="1" applyAlignment="1">
      <alignment wrapText="1"/>
    </xf>
    <xf numFmtId="0" fontId="2" fillId="0" borderId="23" xfId="0" applyFont="1" applyBorder="1" applyAlignment="1">
      <alignment wrapText="1"/>
    </xf>
    <xf numFmtId="0" fontId="2" fillId="0" borderId="42" xfId="0" applyFont="1" applyBorder="1" applyAlignment="1">
      <alignment vertical="center" wrapText="1"/>
    </xf>
    <xf numFmtId="0" fontId="2" fillId="0" borderId="23" xfId="0" applyFont="1" applyBorder="1" applyAlignment="1">
      <alignment vertical="center" wrapText="1"/>
    </xf>
    <xf numFmtId="2" fontId="9" fillId="0" borderId="42" xfId="0" applyNumberFormat="1" applyFont="1" applyBorder="1" applyAlignment="1">
      <alignment wrapText="1"/>
    </xf>
    <xf numFmtId="2" fontId="9" fillId="0" borderId="23" xfId="0" applyNumberFormat="1" applyFont="1" applyBorder="1" applyAlignment="1">
      <alignment wrapText="1"/>
    </xf>
    <xf numFmtId="0" fontId="9" fillId="0" borderId="42" xfId="0" applyFont="1" applyBorder="1" applyAlignment="1">
      <alignment vertical="center" wrapText="1"/>
    </xf>
    <xf numFmtId="0" fontId="9" fillId="0" borderId="23" xfId="0" applyFont="1" applyBorder="1" applyAlignment="1">
      <alignment vertical="center" wrapText="1"/>
    </xf>
    <xf numFmtId="0" fontId="2" fillId="9" borderId="42" xfId="0" applyFont="1" applyFill="1" applyBorder="1" applyAlignment="1"/>
    <xf numFmtId="0" fontId="2" fillId="9" borderId="23" xfId="0" applyFont="1" applyFill="1" applyBorder="1" applyAlignment="1"/>
    <xf numFmtId="0" fontId="18" fillId="0" borderId="18" xfId="0" applyFont="1" applyBorder="1" applyAlignment="1">
      <alignment vertical="center" wrapText="1"/>
    </xf>
    <xf numFmtId="0" fontId="10" fillId="0" borderId="25" xfId="0" applyFont="1" applyBorder="1"/>
    <xf numFmtId="0" fontId="2" fillId="8" borderId="0" xfId="0" applyFont="1" applyFill="1" applyBorder="1"/>
    <xf numFmtId="1" fontId="2" fillId="4" borderId="14" xfId="0" applyNumberFormat="1" applyFont="1" applyFill="1" applyBorder="1" applyAlignment="1">
      <alignment horizontal="center"/>
    </xf>
    <xf numFmtId="1" fontId="14" fillId="0" borderId="39" xfId="1" applyNumberFormat="1" applyFont="1" applyBorder="1" applyAlignment="1">
      <alignment horizontal="center"/>
    </xf>
    <xf numFmtId="1" fontId="3" fillId="2" borderId="0" xfId="0" applyNumberFormat="1" applyFont="1" applyFill="1" applyAlignment="1">
      <alignment horizontal="center"/>
    </xf>
    <xf numFmtId="1" fontId="14" fillId="0" borderId="23" xfId="0" applyNumberFormat="1" applyFont="1" applyBorder="1" applyAlignment="1">
      <alignment horizontal="center"/>
    </xf>
    <xf numFmtId="1" fontId="14" fillId="0" borderId="19" xfId="0" applyNumberFormat="1" applyFont="1" applyBorder="1" applyAlignment="1">
      <alignment horizontal="center"/>
    </xf>
    <xf numFmtId="1" fontId="9" fillId="0" borderId="23" xfId="0" applyNumberFormat="1" applyFont="1" applyBorder="1" applyAlignment="1">
      <alignment horizontal="center"/>
    </xf>
    <xf numFmtId="1" fontId="9" fillId="0" borderId="28" xfId="0" applyNumberFormat="1" applyFont="1" applyBorder="1" applyAlignment="1">
      <alignment horizontal="center"/>
    </xf>
    <xf numFmtId="1" fontId="9" fillId="0" borderId="18" xfId="0" applyNumberFormat="1" applyFont="1" applyBorder="1" applyAlignment="1">
      <alignment horizontal="center"/>
    </xf>
    <xf numFmtId="1" fontId="9" fillId="0" borderId="37" xfId="0" applyNumberFormat="1" applyFont="1" applyBorder="1" applyAlignment="1">
      <alignment horizontal="center"/>
    </xf>
    <xf numFmtId="1" fontId="0" fillId="0" borderId="0" xfId="0" applyNumberFormat="1" applyAlignment="1">
      <alignment horizontal="center"/>
    </xf>
    <xf numFmtId="2" fontId="2" fillId="0" borderId="2" xfId="0" applyNumberFormat="1" applyFont="1" applyFill="1" applyBorder="1" applyAlignment="1">
      <alignment horizontal="center"/>
    </xf>
    <xf numFmtId="2" fontId="2" fillId="4" borderId="2" xfId="0" applyNumberFormat="1" applyFont="1" applyFill="1" applyBorder="1" applyAlignment="1">
      <alignment horizontal="center"/>
    </xf>
    <xf numFmtId="2" fontId="2" fillId="5" borderId="2" xfId="0" applyNumberFormat="1" applyFont="1" applyFill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9" fillId="6" borderId="8" xfId="0" applyFont="1" applyFill="1" applyBorder="1" applyAlignment="1">
      <alignment horizontal="center"/>
    </xf>
    <xf numFmtId="0" fontId="9" fillId="6" borderId="9" xfId="0" applyFont="1" applyFill="1" applyBorder="1" applyAlignment="1">
      <alignment horizontal="center"/>
    </xf>
    <xf numFmtId="0" fontId="10" fillId="7" borderId="6" xfId="0" applyFont="1" applyFill="1" applyBorder="1" applyAlignment="1">
      <alignment horizontal="center"/>
    </xf>
    <xf numFmtId="0" fontId="10" fillId="7" borderId="9" xfId="0" applyFont="1" applyFill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9" fillId="4" borderId="44" xfId="0" applyFont="1" applyFill="1" applyBorder="1" applyAlignment="1">
      <alignment horizontal="center" wrapText="1"/>
    </xf>
    <xf numFmtId="0" fontId="9" fillId="4" borderId="45" xfId="0" applyFont="1" applyFill="1" applyBorder="1" applyAlignment="1">
      <alignment horizontal="center" wrapText="1"/>
    </xf>
    <xf numFmtId="0" fontId="26" fillId="5" borderId="44" xfId="0" applyFont="1" applyFill="1" applyBorder="1" applyAlignment="1">
      <alignment horizontal="center" wrapText="1"/>
    </xf>
    <xf numFmtId="0" fontId="26" fillId="5" borderId="45" xfId="0" applyFont="1" applyFill="1" applyBorder="1" applyAlignment="1">
      <alignment horizontal="center" wrapText="1"/>
    </xf>
    <xf numFmtId="0" fontId="14" fillId="10" borderId="44" xfId="0" applyFont="1" applyFill="1" applyBorder="1" applyAlignment="1">
      <alignment horizontal="center" wrapText="1"/>
    </xf>
    <xf numFmtId="0" fontId="14" fillId="10" borderId="45" xfId="0" applyFont="1" applyFill="1" applyBorder="1" applyAlignment="1">
      <alignment horizontal="center" wrapText="1"/>
    </xf>
    <xf numFmtId="0" fontId="4" fillId="0" borderId="0" xfId="0" applyFont="1" applyAlignment="1">
      <alignment horizontal="center"/>
    </xf>
    <xf numFmtId="15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17" fontId="7" fillId="3" borderId="3" xfId="0" applyNumberFormat="1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17" fontId="8" fillId="4" borderId="3" xfId="0" applyNumberFormat="1" applyFont="1" applyFill="1" applyBorder="1" applyAlignment="1">
      <alignment horizontal="center"/>
    </xf>
    <xf numFmtId="0" fontId="8" fillId="4" borderId="3" xfId="0" applyFont="1" applyFill="1" applyBorder="1" applyAlignment="1">
      <alignment horizontal="center"/>
    </xf>
    <xf numFmtId="0" fontId="2" fillId="0" borderId="5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10" fillId="0" borderId="40" xfId="0" applyFont="1" applyFill="1" applyBorder="1"/>
    <xf numFmtId="0" fontId="10" fillId="0" borderId="41" xfId="0" applyFont="1" applyFill="1" applyBorder="1"/>
    <xf numFmtId="2" fontId="9" fillId="0" borderId="42" xfId="0" applyNumberFormat="1" applyFont="1" applyFill="1" applyBorder="1" applyAlignment="1">
      <alignment wrapText="1"/>
    </xf>
    <xf numFmtId="2" fontId="9" fillId="0" borderId="23" xfId="0" applyNumberFormat="1" applyFont="1" applyFill="1" applyBorder="1" applyAlignment="1">
      <alignment wrapText="1"/>
    </xf>
    <xf numFmtId="0" fontId="15" fillId="0" borderId="42" xfId="0" applyFont="1" applyFill="1" applyBorder="1"/>
    <xf numFmtId="0" fontId="15" fillId="0" borderId="23" xfId="0" applyFont="1" applyFill="1" applyBorder="1"/>
    <xf numFmtId="0" fontId="10" fillId="0" borderId="42" xfId="0" applyFont="1" applyFill="1" applyBorder="1" applyAlignment="1">
      <alignment wrapText="1"/>
    </xf>
    <xf numFmtId="0" fontId="10" fillId="0" borderId="23" xfId="0" applyFont="1" applyFill="1" applyBorder="1" applyAlignment="1">
      <alignment wrapText="1"/>
    </xf>
    <xf numFmtId="0" fontId="10" fillId="0" borderId="42" xfId="0" applyFont="1" applyFill="1" applyBorder="1" applyAlignment="1">
      <alignment horizontal="center" wrapText="1"/>
    </xf>
    <xf numFmtId="0" fontId="10" fillId="0" borderId="23" xfId="0" applyFont="1" applyFill="1" applyBorder="1" applyAlignment="1">
      <alignment horizontal="center" wrapText="1"/>
    </xf>
    <xf numFmtId="0" fontId="9" fillId="0" borderId="44" xfId="0" applyFont="1" applyFill="1" applyBorder="1" applyAlignment="1">
      <alignment horizontal="center" wrapText="1"/>
    </xf>
    <xf numFmtId="0" fontId="9" fillId="0" borderId="45" xfId="0" applyFont="1" applyFill="1" applyBorder="1" applyAlignment="1">
      <alignment horizontal="center" wrapText="1"/>
    </xf>
    <xf numFmtId="0" fontId="2" fillId="0" borderId="42" xfId="0" applyFont="1" applyFill="1" applyBorder="1" applyAlignment="1">
      <alignment vertical="center" wrapText="1"/>
    </xf>
    <xf numFmtId="0" fontId="2" fillId="0" borderId="23" xfId="0" applyFont="1" applyFill="1" applyBorder="1" applyAlignment="1">
      <alignment vertical="center" wrapText="1"/>
    </xf>
    <xf numFmtId="0" fontId="9" fillId="0" borderId="42" xfId="0" applyFont="1" applyFill="1" applyBorder="1" applyAlignment="1">
      <alignment vertical="center" wrapText="1"/>
    </xf>
    <xf numFmtId="0" fontId="9" fillId="0" borderId="23" xfId="0" applyFont="1" applyFill="1" applyBorder="1" applyAlignment="1">
      <alignment vertical="center" wrapText="1"/>
    </xf>
    <xf numFmtId="0" fontId="9" fillId="0" borderId="42" xfId="0" applyFont="1" applyFill="1" applyBorder="1"/>
    <xf numFmtId="0" fontId="9" fillId="0" borderId="23" xfId="0" applyFont="1" applyFill="1" applyBorder="1"/>
    <xf numFmtId="0" fontId="2" fillId="0" borderId="42" xfId="0" applyFont="1" applyFill="1" applyBorder="1" applyAlignment="1">
      <alignment wrapText="1"/>
    </xf>
    <xf numFmtId="0" fontId="2" fillId="0" borderId="23" xfId="0" applyFont="1" applyFill="1" applyBorder="1" applyAlignment="1">
      <alignment wrapText="1"/>
    </xf>
    <xf numFmtId="0" fontId="26" fillId="0" borderId="44" xfId="0" applyFont="1" applyFill="1" applyBorder="1" applyAlignment="1">
      <alignment horizontal="center" wrapText="1"/>
    </xf>
    <xf numFmtId="0" fontId="26" fillId="0" borderId="45" xfId="0" applyFont="1" applyFill="1" applyBorder="1" applyAlignment="1">
      <alignment horizontal="center" wrapText="1"/>
    </xf>
    <xf numFmtId="0" fontId="16" fillId="0" borderId="42" xfId="0" applyFont="1" applyFill="1" applyBorder="1"/>
    <xf numFmtId="0" fontId="2" fillId="0" borderId="23" xfId="0" applyFont="1" applyFill="1" applyBorder="1" applyAlignment="1">
      <alignment horizontal="center"/>
    </xf>
    <xf numFmtId="0" fontId="14" fillId="0" borderId="44" xfId="0" applyFont="1" applyFill="1" applyBorder="1" applyAlignment="1">
      <alignment horizontal="center" wrapText="1"/>
    </xf>
    <xf numFmtId="0" fontId="14" fillId="0" borderId="45" xfId="0" applyFont="1" applyFill="1" applyBorder="1" applyAlignment="1">
      <alignment horizontal="center" wrapText="1"/>
    </xf>
    <xf numFmtId="0" fontId="0" fillId="0" borderId="42" xfId="0" applyFill="1" applyBorder="1"/>
    <xf numFmtId="0" fontId="2" fillId="0" borderId="42" xfId="0" applyFont="1" applyFill="1" applyBorder="1" applyAlignment="1"/>
    <xf numFmtId="0" fontId="2" fillId="0" borderId="23" xfId="0" applyFont="1" applyFill="1" applyBorder="1" applyAlignment="1"/>
    <xf numFmtId="0" fontId="15" fillId="0" borderId="42" xfId="0" applyFont="1" applyFill="1" applyBorder="1" applyAlignment="1">
      <alignment wrapText="1"/>
    </xf>
    <xf numFmtId="0" fontId="15" fillId="0" borderId="23" xfId="0" applyFont="1" applyFill="1" applyBorder="1" applyAlignment="1">
      <alignment wrapText="1"/>
    </xf>
    <xf numFmtId="0" fontId="9" fillId="0" borderId="42" xfId="0" applyFont="1" applyFill="1" applyBorder="1" applyAlignment="1">
      <alignment wrapText="1"/>
    </xf>
    <xf numFmtId="0" fontId="9" fillId="0" borderId="23" xfId="0" applyFont="1" applyFill="1" applyBorder="1" applyAlignment="1">
      <alignment wrapText="1"/>
    </xf>
    <xf numFmtId="0" fontId="0" fillId="0" borderId="0" xfId="0" applyBorder="1"/>
    <xf numFmtId="0" fontId="3" fillId="2" borderId="0" xfId="0" applyFont="1" applyFill="1" applyBorder="1"/>
    <xf numFmtId="1" fontId="3" fillId="2" borderId="0" xfId="0" applyNumberFormat="1" applyFont="1" applyFill="1" applyBorder="1" applyAlignment="1">
      <alignment horizontal="center"/>
    </xf>
    <xf numFmtId="2" fontId="3" fillId="2" borderId="0" xfId="0" applyNumberFormat="1" applyFont="1" applyFill="1" applyBorder="1" applyAlignment="1">
      <alignment horizontal="center"/>
    </xf>
    <xf numFmtId="2" fontId="3" fillId="2" borderId="0" xfId="0" applyNumberFormat="1" applyFont="1" applyFill="1" applyBorder="1"/>
    <xf numFmtId="0" fontId="2" fillId="0" borderId="0" xfId="0" applyFont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531CF-6D3C-4A52-B99C-D7F9C32ECABB}">
  <sheetPr>
    <tabColor rgb="FF00B050"/>
  </sheetPr>
  <dimension ref="A1:O34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E18" sqref="E18"/>
    </sheetView>
  </sheetViews>
  <sheetFormatPr baseColWidth="10" defaultRowHeight="15" x14ac:dyDescent="0.25"/>
  <cols>
    <col min="1" max="1" width="32.28515625" bestFit="1" customWidth="1"/>
    <col min="2" max="2" width="9" style="71" customWidth="1"/>
    <col min="3" max="3" width="7.5703125" bestFit="1" customWidth="1"/>
    <col min="4" max="4" width="1.7109375" customWidth="1"/>
    <col min="5" max="5" width="10" customWidth="1"/>
    <col min="6" max="6" width="7.5703125" bestFit="1" customWidth="1"/>
    <col min="7" max="7" width="13.85546875" bestFit="1" customWidth="1"/>
    <col min="8" max="8" width="9.7109375" customWidth="1"/>
    <col min="9" max="9" width="1.5703125" customWidth="1"/>
    <col min="10" max="10" width="10.5703125" bestFit="1" customWidth="1"/>
    <col min="11" max="11" width="11.5703125" style="125"/>
    <col min="12" max="12" width="10" style="77" bestFit="1" customWidth="1"/>
    <col min="13" max="13" width="9.42578125" style="71" bestFit="1" customWidth="1"/>
    <col min="14" max="14" width="12.5703125" customWidth="1"/>
    <col min="15" max="15" width="11.5703125" style="5"/>
  </cols>
  <sheetData>
    <row r="1" spans="1:15" ht="18.75" x14ac:dyDescent="0.3">
      <c r="A1" s="142" t="s">
        <v>0</v>
      </c>
      <c r="B1" s="142"/>
      <c r="G1" s="1"/>
      <c r="H1" s="2"/>
      <c r="I1" s="2"/>
      <c r="J1" s="2"/>
      <c r="K1" s="118"/>
      <c r="L1" s="3"/>
      <c r="M1" s="4"/>
    </row>
    <row r="2" spans="1:15" ht="19.5" thickBot="1" x14ac:dyDescent="0.35">
      <c r="A2" s="143" t="s">
        <v>35</v>
      </c>
      <c r="B2" s="144"/>
      <c r="E2" s="6" t="s">
        <v>1</v>
      </c>
      <c r="G2" s="7"/>
      <c r="H2" s="8"/>
      <c r="I2" s="8"/>
      <c r="J2" s="2"/>
      <c r="K2" s="118"/>
      <c r="L2" s="3"/>
      <c r="M2" s="4"/>
    </row>
    <row r="3" spans="1:15" ht="20.25" thickTop="1" thickBot="1" x14ac:dyDescent="0.35">
      <c r="A3" s="9"/>
      <c r="B3" s="145" t="s">
        <v>36</v>
      </c>
      <c r="C3" s="146"/>
      <c r="D3" s="9"/>
      <c r="E3" s="147" t="s">
        <v>37</v>
      </c>
      <c r="F3" s="148"/>
      <c r="G3" s="10"/>
      <c r="H3" s="149" t="s">
        <v>2</v>
      </c>
      <c r="I3" s="11"/>
      <c r="J3" s="134" t="s">
        <v>3</v>
      </c>
      <c r="K3" s="135"/>
      <c r="L3" s="130" t="s">
        <v>4</v>
      </c>
      <c r="M3" s="131"/>
      <c r="N3" s="132" t="s">
        <v>5</v>
      </c>
      <c r="O3" s="133"/>
    </row>
    <row r="4" spans="1:15" ht="17.25" thickTop="1" thickBot="1" x14ac:dyDescent="0.3">
      <c r="A4" s="12" t="s">
        <v>6</v>
      </c>
      <c r="B4" s="13" t="s">
        <v>7</v>
      </c>
      <c r="C4" s="14" t="s">
        <v>8</v>
      </c>
      <c r="D4" s="14"/>
      <c r="E4" s="14" t="s">
        <v>7</v>
      </c>
      <c r="F4" s="14" t="s">
        <v>8</v>
      </c>
      <c r="G4" s="15" t="s">
        <v>9</v>
      </c>
      <c r="H4" s="150"/>
      <c r="I4" s="11"/>
      <c r="J4" s="16" t="s">
        <v>10</v>
      </c>
      <c r="K4" s="116" t="s">
        <v>11</v>
      </c>
      <c r="L4" s="17" t="s">
        <v>7</v>
      </c>
      <c r="M4" s="18" t="s">
        <v>11</v>
      </c>
      <c r="N4" s="19" t="s">
        <v>7</v>
      </c>
      <c r="O4" s="20" t="s">
        <v>11</v>
      </c>
    </row>
    <row r="5" spans="1:15" ht="18.75" hidden="1" thickTop="1" thickBot="1" x14ac:dyDescent="0.35">
      <c r="A5" s="21" t="s">
        <v>12</v>
      </c>
      <c r="B5" s="22"/>
      <c r="C5" s="23"/>
      <c r="D5" s="24"/>
      <c r="E5" s="22"/>
      <c r="F5" s="25"/>
      <c r="G5" s="26">
        <f t="shared" ref="G5:H28" si="0">E5+B5</f>
        <v>0</v>
      </c>
      <c r="H5" s="27">
        <f t="shared" si="0"/>
        <v>0</v>
      </c>
      <c r="I5" s="28"/>
      <c r="J5" s="29"/>
      <c r="K5" s="119"/>
      <c r="L5" s="30">
        <f>J5-G5</f>
        <v>0</v>
      </c>
      <c r="M5" s="31">
        <f>K5-H5</f>
        <v>0</v>
      </c>
      <c r="N5" s="32"/>
      <c r="O5" s="33"/>
    </row>
    <row r="6" spans="1:15" ht="18.75" thickTop="1" thickBot="1" x14ac:dyDescent="0.35">
      <c r="A6" s="21" t="s">
        <v>13</v>
      </c>
      <c r="B6" s="22"/>
      <c r="C6" s="23"/>
      <c r="D6" s="24"/>
      <c r="E6" s="22">
        <v>313.02999999999997</v>
      </c>
      <c r="F6" s="25">
        <v>23</v>
      </c>
      <c r="G6" s="26">
        <f t="shared" si="0"/>
        <v>313.02999999999997</v>
      </c>
      <c r="H6" s="34">
        <f t="shared" si="0"/>
        <v>23</v>
      </c>
      <c r="I6" s="28"/>
      <c r="J6" s="29">
        <v>313.02999999999997</v>
      </c>
      <c r="K6" s="119">
        <v>23</v>
      </c>
      <c r="L6" s="30">
        <f t="shared" ref="L6:M22" si="1">J6-G6</f>
        <v>0</v>
      </c>
      <c r="M6" s="31">
        <f t="shared" si="1"/>
        <v>0</v>
      </c>
      <c r="N6" s="79"/>
      <c r="O6" s="80"/>
    </row>
    <row r="7" spans="1:15" ht="18" hidden="1" customHeight="1" thickBot="1" x14ac:dyDescent="0.35">
      <c r="A7" s="21" t="s">
        <v>14</v>
      </c>
      <c r="B7" s="22"/>
      <c r="C7" s="23"/>
      <c r="D7" s="24"/>
      <c r="E7" s="22"/>
      <c r="F7" s="25"/>
      <c r="G7" s="26">
        <f t="shared" si="0"/>
        <v>0</v>
      </c>
      <c r="H7" s="35">
        <f t="shared" si="0"/>
        <v>0</v>
      </c>
      <c r="I7" s="28"/>
      <c r="J7" s="29"/>
      <c r="K7" s="119"/>
      <c r="L7" s="30">
        <f t="shared" si="1"/>
        <v>0</v>
      </c>
      <c r="M7" s="31">
        <f t="shared" si="1"/>
        <v>0</v>
      </c>
      <c r="N7" s="107"/>
      <c r="O7" s="108"/>
    </row>
    <row r="8" spans="1:15" ht="18" thickBot="1" x14ac:dyDescent="0.35">
      <c r="A8" s="21" t="s">
        <v>15</v>
      </c>
      <c r="B8" s="22">
        <v>2197.98</v>
      </c>
      <c r="C8" s="23">
        <v>52</v>
      </c>
      <c r="D8" s="24"/>
      <c r="E8" s="22"/>
      <c r="F8" s="25"/>
      <c r="G8" s="26">
        <f t="shared" si="0"/>
        <v>2197.98</v>
      </c>
      <c r="H8" s="35">
        <f t="shared" si="0"/>
        <v>52</v>
      </c>
      <c r="I8" s="28"/>
      <c r="J8" s="29">
        <v>2196</v>
      </c>
      <c r="K8" s="120">
        <v>52</v>
      </c>
      <c r="L8" s="36">
        <f t="shared" si="1"/>
        <v>-1.9800000000000182</v>
      </c>
      <c r="M8" s="31">
        <f t="shared" si="1"/>
        <v>0</v>
      </c>
      <c r="N8" s="81"/>
      <c r="O8" s="82"/>
    </row>
    <row r="9" spans="1:15" ht="18" thickBot="1" x14ac:dyDescent="0.35">
      <c r="A9" s="21" t="s">
        <v>38</v>
      </c>
      <c r="B9" s="22"/>
      <c r="C9" s="23"/>
      <c r="D9" s="24"/>
      <c r="E9" s="22">
        <v>14458.89</v>
      </c>
      <c r="F9" s="25">
        <v>475</v>
      </c>
      <c r="G9" s="26">
        <f t="shared" si="0"/>
        <v>14458.89</v>
      </c>
      <c r="H9" s="35">
        <f t="shared" si="0"/>
        <v>475</v>
      </c>
      <c r="I9" s="28"/>
      <c r="J9" s="37">
        <v>14458.57</v>
      </c>
      <c r="K9" s="121">
        <v>475</v>
      </c>
      <c r="L9" s="30">
        <f t="shared" si="1"/>
        <v>-0.31999999999970896</v>
      </c>
      <c r="M9" s="31">
        <f t="shared" si="1"/>
        <v>0</v>
      </c>
      <c r="N9" s="83"/>
      <c r="O9" s="84"/>
    </row>
    <row r="10" spans="1:15" ht="18" thickBot="1" x14ac:dyDescent="0.35">
      <c r="A10" s="21" t="s">
        <v>16</v>
      </c>
      <c r="B10" s="22">
        <v>4872.21</v>
      </c>
      <c r="C10" s="23">
        <v>288</v>
      </c>
      <c r="D10" s="24"/>
      <c r="E10" s="22"/>
      <c r="F10" s="25"/>
      <c r="G10" s="26">
        <v>4867.7</v>
      </c>
      <c r="H10" s="35">
        <v>298</v>
      </c>
      <c r="I10" s="28"/>
      <c r="J10" s="37">
        <v>4867.7</v>
      </c>
      <c r="K10" s="121">
        <v>298</v>
      </c>
      <c r="L10" s="126">
        <f t="shared" si="1"/>
        <v>0</v>
      </c>
      <c r="M10" s="31">
        <f t="shared" si="1"/>
        <v>0</v>
      </c>
      <c r="N10" s="85"/>
      <c r="O10" s="86"/>
    </row>
    <row r="11" spans="1:15" ht="35.450000000000003" customHeight="1" thickBot="1" x14ac:dyDescent="0.35">
      <c r="A11" s="21" t="s">
        <v>17</v>
      </c>
      <c r="B11" s="22"/>
      <c r="C11" s="23"/>
      <c r="D11" s="24"/>
      <c r="E11" s="22">
        <v>1277.8</v>
      </c>
      <c r="F11" s="25">
        <v>65</v>
      </c>
      <c r="G11" s="26">
        <f t="shared" si="0"/>
        <v>1277.8</v>
      </c>
      <c r="H11" s="35">
        <f t="shared" si="0"/>
        <v>65</v>
      </c>
      <c r="I11" s="28"/>
      <c r="J11" s="37">
        <v>1273.2</v>
      </c>
      <c r="K11" s="121">
        <v>65</v>
      </c>
      <c r="L11" s="127">
        <f t="shared" si="1"/>
        <v>-4.5999999999999091</v>
      </c>
      <c r="M11" s="31">
        <f t="shared" si="1"/>
        <v>0</v>
      </c>
      <c r="N11" s="136" t="s">
        <v>40</v>
      </c>
      <c r="O11" s="137"/>
    </row>
    <row r="12" spans="1:15" ht="18" thickBot="1" x14ac:dyDescent="0.35">
      <c r="A12" s="21" t="s">
        <v>18</v>
      </c>
      <c r="B12" s="22">
        <v>885.36</v>
      </c>
      <c r="C12" s="23">
        <v>195</v>
      </c>
      <c r="D12" s="24"/>
      <c r="E12" s="22"/>
      <c r="F12" s="25"/>
      <c r="G12" s="26">
        <f t="shared" si="0"/>
        <v>885.36</v>
      </c>
      <c r="H12" s="35">
        <f t="shared" si="0"/>
        <v>195</v>
      </c>
      <c r="I12" s="28"/>
      <c r="J12" s="37">
        <v>885.3</v>
      </c>
      <c r="K12" s="121">
        <v>195</v>
      </c>
      <c r="L12" s="126">
        <f t="shared" si="1"/>
        <v>-6.0000000000059117E-2</v>
      </c>
      <c r="M12" s="31">
        <f t="shared" si="1"/>
        <v>0</v>
      </c>
      <c r="N12" s="105"/>
      <c r="O12" s="106"/>
    </row>
    <row r="13" spans="1:15" ht="18" hidden="1" customHeight="1" thickBot="1" x14ac:dyDescent="0.35">
      <c r="A13" s="21" t="s">
        <v>19</v>
      </c>
      <c r="B13" s="22"/>
      <c r="C13" s="23"/>
      <c r="D13" s="24"/>
      <c r="E13" s="22"/>
      <c r="F13" s="25"/>
      <c r="G13" s="26">
        <f t="shared" si="0"/>
        <v>0</v>
      </c>
      <c r="H13" s="35">
        <f t="shared" si="0"/>
        <v>0</v>
      </c>
      <c r="I13" s="28"/>
      <c r="J13" s="37"/>
      <c r="K13" s="121"/>
      <c r="L13" s="126">
        <f t="shared" si="1"/>
        <v>0</v>
      </c>
      <c r="M13" s="31">
        <f t="shared" si="1"/>
        <v>0</v>
      </c>
      <c r="N13" s="109"/>
      <c r="O13" s="110"/>
    </row>
    <row r="14" spans="1:15" ht="18" hidden="1" customHeight="1" thickBot="1" x14ac:dyDescent="0.35">
      <c r="A14" s="21" t="s">
        <v>20</v>
      </c>
      <c r="B14" s="22"/>
      <c r="C14" s="23"/>
      <c r="D14" s="24"/>
      <c r="E14" s="22"/>
      <c r="F14" s="25"/>
      <c r="G14" s="26">
        <f t="shared" si="0"/>
        <v>0</v>
      </c>
      <c r="H14" s="35">
        <f t="shared" si="0"/>
        <v>0</v>
      </c>
      <c r="I14" s="28"/>
      <c r="J14" s="37"/>
      <c r="K14" s="121"/>
      <c r="L14" s="126">
        <f t="shared" si="1"/>
        <v>0</v>
      </c>
      <c r="M14" s="31">
        <f t="shared" si="1"/>
        <v>0</v>
      </c>
      <c r="N14" s="87"/>
      <c r="O14" s="88"/>
    </row>
    <row r="15" spans="1:15" ht="18" hidden="1" customHeight="1" thickBot="1" x14ac:dyDescent="0.35">
      <c r="A15" s="21" t="s">
        <v>21</v>
      </c>
      <c r="B15" s="22"/>
      <c r="C15" s="23"/>
      <c r="D15" s="24"/>
      <c r="E15" s="22"/>
      <c r="F15" s="25"/>
      <c r="G15" s="26">
        <f t="shared" si="0"/>
        <v>0</v>
      </c>
      <c r="H15" s="35">
        <f t="shared" si="0"/>
        <v>0</v>
      </c>
      <c r="I15" s="5"/>
      <c r="J15" s="37"/>
      <c r="K15" s="121"/>
      <c r="L15" s="126">
        <f t="shared" si="1"/>
        <v>0</v>
      </c>
      <c r="M15" s="31">
        <f t="shared" si="1"/>
        <v>0</v>
      </c>
      <c r="N15" s="103"/>
      <c r="O15" s="104"/>
    </row>
    <row r="16" spans="1:15" ht="28.15" customHeight="1" thickBot="1" x14ac:dyDescent="0.3">
      <c r="A16" s="113" t="s">
        <v>39</v>
      </c>
      <c r="B16" s="22"/>
      <c r="C16" s="23"/>
      <c r="D16" s="24"/>
      <c r="E16" s="22">
        <v>5525</v>
      </c>
      <c r="F16" s="25">
        <v>6</v>
      </c>
      <c r="G16" s="26">
        <f t="shared" si="0"/>
        <v>5525</v>
      </c>
      <c r="H16" s="35">
        <f t="shared" si="0"/>
        <v>6</v>
      </c>
      <c r="I16" s="28"/>
      <c r="J16" s="37">
        <v>5525</v>
      </c>
      <c r="K16" s="121">
        <v>6</v>
      </c>
      <c r="L16" s="126">
        <f t="shared" si="1"/>
        <v>0</v>
      </c>
      <c r="M16" s="31">
        <f t="shared" si="1"/>
        <v>0</v>
      </c>
      <c r="N16" s="138" t="s">
        <v>41</v>
      </c>
      <c r="O16" s="139"/>
    </row>
    <row r="17" spans="1:15" ht="18" thickBot="1" x14ac:dyDescent="0.35">
      <c r="A17" s="21" t="s">
        <v>23</v>
      </c>
      <c r="B17" s="22">
        <v>713.94</v>
      </c>
      <c r="C17" s="23">
        <v>24</v>
      </c>
      <c r="D17" s="24"/>
      <c r="E17" s="22"/>
      <c r="F17" s="25"/>
      <c r="G17" s="26">
        <f t="shared" si="0"/>
        <v>713.94</v>
      </c>
      <c r="H17" s="35">
        <f t="shared" si="0"/>
        <v>24</v>
      </c>
      <c r="I17" s="28"/>
      <c r="J17" s="37">
        <v>713.94</v>
      </c>
      <c r="K17" s="121">
        <v>24</v>
      </c>
      <c r="L17" s="126">
        <f t="shared" si="1"/>
        <v>0</v>
      </c>
      <c r="M17" s="31">
        <f t="shared" si="1"/>
        <v>0</v>
      </c>
      <c r="N17" s="91"/>
      <c r="O17" s="35"/>
    </row>
    <row r="18" spans="1:15" ht="44.45" customHeight="1" thickBot="1" x14ac:dyDescent="0.35">
      <c r="A18" s="21" t="s">
        <v>22</v>
      </c>
      <c r="B18" s="22"/>
      <c r="C18" s="23"/>
      <c r="D18" s="24"/>
      <c r="E18" s="22">
        <v>35955.599999999999</v>
      </c>
      <c r="F18" s="25">
        <v>1328</v>
      </c>
      <c r="G18" s="26">
        <f t="shared" si="0"/>
        <v>35955.599999999999</v>
      </c>
      <c r="H18" s="35">
        <f t="shared" si="0"/>
        <v>1328</v>
      </c>
      <c r="I18" s="28"/>
      <c r="J18" s="37">
        <v>36148.160000000003</v>
      </c>
      <c r="K18" s="121">
        <v>1328</v>
      </c>
      <c r="L18" s="128">
        <f t="shared" si="1"/>
        <v>192.56000000000495</v>
      </c>
      <c r="M18" s="31">
        <f t="shared" si="1"/>
        <v>0</v>
      </c>
      <c r="N18" s="140" t="s">
        <v>42</v>
      </c>
      <c r="O18" s="141"/>
    </row>
    <row r="19" spans="1:15" ht="18" thickBot="1" x14ac:dyDescent="0.35">
      <c r="A19" s="21" t="s">
        <v>24</v>
      </c>
      <c r="B19" s="38">
        <v>910.15</v>
      </c>
      <c r="C19" s="23">
        <v>43</v>
      </c>
      <c r="D19" s="24"/>
      <c r="E19" s="22"/>
      <c r="F19" s="25"/>
      <c r="G19" s="26">
        <f t="shared" si="0"/>
        <v>910.15</v>
      </c>
      <c r="H19" s="35">
        <f t="shared" si="0"/>
        <v>43</v>
      </c>
      <c r="I19" s="28"/>
      <c r="J19" s="37">
        <v>909.4</v>
      </c>
      <c r="K19" s="121">
        <v>43</v>
      </c>
      <c r="L19" s="30">
        <f t="shared" si="1"/>
        <v>-0.75</v>
      </c>
      <c r="M19" s="31">
        <f t="shared" si="1"/>
        <v>0</v>
      </c>
      <c r="N19" s="94"/>
      <c r="O19" s="35"/>
    </row>
    <row r="20" spans="1:15" ht="18" hidden="1" customHeight="1" thickBot="1" x14ac:dyDescent="0.35">
      <c r="A20" s="21" t="s">
        <v>26</v>
      </c>
      <c r="B20" s="22"/>
      <c r="C20" s="23"/>
      <c r="D20" s="24"/>
      <c r="E20" s="22"/>
      <c r="F20" s="25"/>
      <c r="G20" s="26">
        <f t="shared" si="0"/>
        <v>0</v>
      </c>
      <c r="H20" s="35">
        <f t="shared" si="0"/>
        <v>0</v>
      </c>
      <c r="I20" s="28"/>
      <c r="J20" s="39"/>
      <c r="K20" s="122"/>
      <c r="L20" s="40">
        <f t="shared" si="1"/>
        <v>0</v>
      </c>
      <c r="M20" s="31">
        <f t="shared" si="1"/>
        <v>0</v>
      </c>
      <c r="N20" s="111"/>
      <c r="O20" s="112"/>
    </row>
    <row r="21" spans="1:15" ht="18" hidden="1" customHeight="1" thickBot="1" x14ac:dyDescent="0.35">
      <c r="A21" s="21" t="s">
        <v>27</v>
      </c>
      <c r="B21" s="22"/>
      <c r="C21" s="23"/>
      <c r="D21" s="24"/>
      <c r="E21" s="22"/>
      <c r="F21" s="25"/>
      <c r="G21" s="26">
        <f t="shared" si="0"/>
        <v>0</v>
      </c>
      <c r="H21" s="35">
        <f t="shared" si="0"/>
        <v>0</v>
      </c>
      <c r="I21" s="28"/>
      <c r="J21" s="39"/>
      <c r="K21" s="122"/>
      <c r="L21" s="30">
        <f t="shared" si="1"/>
        <v>0</v>
      </c>
      <c r="M21" s="31">
        <f t="shared" si="1"/>
        <v>0</v>
      </c>
      <c r="N21" s="89"/>
      <c r="O21" s="90"/>
    </row>
    <row r="22" spans="1:15" ht="18" thickBot="1" x14ac:dyDescent="0.35">
      <c r="A22" s="21" t="s">
        <v>25</v>
      </c>
      <c r="B22" s="22"/>
      <c r="C22" s="23"/>
      <c r="D22" s="24"/>
      <c r="E22" s="22"/>
      <c r="F22" s="25"/>
      <c r="G22" s="26">
        <f t="shared" si="0"/>
        <v>0</v>
      </c>
      <c r="H22" s="35">
        <f t="shared" si="0"/>
        <v>0</v>
      </c>
      <c r="I22" s="28"/>
      <c r="J22" s="43">
        <v>0</v>
      </c>
      <c r="K22" s="123">
        <v>0</v>
      </c>
      <c r="L22" s="36">
        <f t="shared" si="1"/>
        <v>0</v>
      </c>
      <c r="M22" s="44">
        <f t="shared" si="1"/>
        <v>0</v>
      </c>
      <c r="N22" s="97"/>
      <c r="O22" s="98"/>
    </row>
    <row r="23" spans="1:15" ht="18.600000000000001" hidden="1" customHeight="1" thickBot="1" x14ac:dyDescent="0.35">
      <c r="A23" s="21" t="s">
        <v>29</v>
      </c>
      <c r="B23" s="45"/>
      <c r="C23" s="46"/>
      <c r="D23" s="24"/>
      <c r="E23" s="47"/>
      <c r="F23" s="48"/>
      <c r="G23" s="49">
        <f t="shared" si="0"/>
        <v>0</v>
      </c>
      <c r="H23" s="50">
        <f t="shared" si="0"/>
        <v>0</v>
      </c>
      <c r="I23" s="28"/>
      <c r="J23" s="43"/>
      <c r="K23" s="123"/>
      <c r="L23" s="36">
        <f t="shared" ref="L23:M33" si="2">J23-G23</f>
        <v>0</v>
      </c>
      <c r="M23" s="44">
        <f t="shared" si="2"/>
        <v>0</v>
      </c>
      <c r="N23" s="95"/>
      <c r="O23" s="96"/>
    </row>
    <row r="24" spans="1:15" ht="18" thickBot="1" x14ac:dyDescent="0.35">
      <c r="A24" s="21" t="s">
        <v>28</v>
      </c>
      <c r="B24" s="41">
        <v>1220.99</v>
      </c>
      <c r="C24" s="42">
        <v>61</v>
      </c>
      <c r="D24" s="24"/>
      <c r="E24" s="47"/>
      <c r="F24" s="48"/>
      <c r="G24" s="49">
        <f t="shared" si="0"/>
        <v>1220.99</v>
      </c>
      <c r="H24" s="50">
        <f t="shared" si="0"/>
        <v>61</v>
      </c>
      <c r="I24" s="28"/>
      <c r="J24" s="43">
        <v>1219</v>
      </c>
      <c r="K24" s="123">
        <v>61</v>
      </c>
      <c r="L24" s="36">
        <f t="shared" si="2"/>
        <v>-1.9900000000000091</v>
      </c>
      <c r="M24" s="44">
        <f t="shared" si="2"/>
        <v>0</v>
      </c>
      <c r="N24" s="95"/>
      <c r="O24" s="96"/>
    </row>
    <row r="25" spans="1:15" ht="18" hidden="1" customHeight="1" thickBot="1" x14ac:dyDescent="0.35">
      <c r="A25" s="21" t="s">
        <v>31</v>
      </c>
      <c r="B25" s="41"/>
      <c r="C25" s="42"/>
      <c r="D25" s="24"/>
      <c r="E25" s="47"/>
      <c r="F25" s="48"/>
      <c r="G25" s="49">
        <f t="shared" si="0"/>
        <v>0</v>
      </c>
      <c r="H25" s="50">
        <f t="shared" si="0"/>
        <v>0</v>
      </c>
      <c r="I25" s="28"/>
      <c r="J25" s="43"/>
      <c r="K25" s="123"/>
      <c r="L25" s="36">
        <f t="shared" si="2"/>
        <v>0</v>
      </c>
      <c r="M25" s="44">
        <f t="shared" si="2"/>
        <v>0</v>
      </c>
      <c r="N25" s="95"/>
      <c r="O25" s="96"/>
    </row>
    <row r="26" spans="1:15" ht="16.149999999999999" customHeight="1" thickBot="1" x14ac:dyDescent="0.35">
      <c r="A26" s="21" t="s">
        <v>30</v>
      </c>
      <c r="B26" s="41">
        <v>360.02</v>
      </c>
      <c r="C26" s="42">
        <v>13</v>
      </c>
      <c r="D26" s="24"/>
      <c r="E26" s="47"/>
      <c r="F26" s="48"/>
      <c r="G26" s="49">
        <f t="shared" si="0"/>
        <v>360.02</v>
      </c>
      <c r="H26" s="50">
        <f t="shared" si="0"/>
        <v>13</v>
      </c>
      <c r="I26" s="28"/>
      <c r="J26" s="43">
        <v>360.02</v>
      </c>
      <c r="K26" s="123">
        <v>13</v>
      </c>
      <c r="L26" s="36">
        <f t="shared" si="2"/>
        <v>0</v>
      </c>
      <c r="M26" s="44">
        <f t="shared" si="2"/>
        <v>0</v>
      </c>
      <c r="N26" s="97"/>
      <c r="O26" s="98"/>
    </row>
    <row r="27" spans="1:15" ht="18" thickBot="1" x14ac:dyDescent="0.35">
      <c r="A27" s="51" t="s">
        <v>33</v>
      </c>
      <c r="B27" s="52"/>
      <c r="C27" s="53"/>
      <c r="D27" s="54"/>
      <c r="E27" s="55"/>
      <c r="F27" s="56"/>
      <c r="G27" s="57">
        <f t="shared" si="0"/>
        <v>0</v>
      </c>
      <c r="H27" s="56">
        <f t="shared" si="0"/>
        <v>0</v>
      </c>
      <c r="I27" s="28"/>
      <c r="J27" s="43"/>
      <c r="K27" s="123"/>
      <c r="L27" s="36">
        <f t="shared" si="2"/>
        <v>0</v>
      </c>
      <c r="M27" s="44">
        <f t="shared" si="2"/>
        <v>0</v>
      </c>
      <c r="N27" s="92"/>
      <c r="O27" s="93"/>
    </row>
    <row r="28" spans="1:15" ht="16.5" thickBot="1" x14ac:dyDescent="0.3">
      <c r="A28" s="114" t="s">
        <v>32</v>
      </c>
      <c r="B28" s="22"/>
      <c r="C28" s="23"/>
      <c r="D28" s="115"/>
      <c r="E28" s="55">
        <v>102</v>
      </c>
      <c r="F28" s="60">
        <v>102</v>
      </c>
      <c r="G28" s="57">
        <f t="shared" si="0"/>
        <v>102</v>
      </c>
      <c r="H28" s="56">
        <f t="shared" si="0"/>
        <v>102</v>
      </c>
      <c r="I28" s="28"/>
      <c r="J28" s="43">
        <v>102</v>
      </c>
      <c r="K28" s="123">
        <v>102</v>
      </c>
      <c r="L28" s="36">
        <f t="shared" si="2"/>
        <v>0</v>
      </c>
      <c r="M28" s="44">
        <f t="shared" si="2"/>
        <v>0</v>
      </c>
      <c r="N28" s="99"/>
      <c r="O28" s="100"/>
    </row>
    <row r="29" spans="1:15" ht="19.5" thickBot="1" x14ac:dyDescent="0.35">
      <c r="A29" s="61"/>
      <c r="B29" s="22"/>
      <c r="C29" s="23"/>
      <c r="D29" s="59"/>
      <c r="E29" s="55"/>
      <c r="F29" s="60"/>
      <c r="G29" s="57">
        <f t="shared" ref="G29:H33" si="3">E29+B29</f>
        <v>0</v>
      </c>
      <c r="H29" s="56">
        <f t="shared" si="3"/>
        <v>0</v>
      </c>
      <c r="I29" s="28"/>
      <c r="J29" s="43"/>
      <c r="K29" s="123"/>
      <c r="L29" s="62">
        <f t="shared" si="2"/>
        <v>0</v>
      </c>
      <c r="M29" s="63">
        <f t="shared" si="2"/>
        <v>0</v>
      </c>
      <c r="N29" s="99"/>
      <c r="O29" s="100"/>
    </row>
    <row r="30" spans="1:15" ht="19.5" thickBot="1" x14ac:dyDescent="0.35">
      <c r="A30" s="58"/>
      <c r="B30" s="22"/>
      <c r="C30" s="23"/>
      <c r="D30" s="59"/>
      <c r="E30" s="55"/>
      <c r="F30" s="60"/>
      <c r="G30" s="57">
        <f t="shared" si="3"/>
        <v>0</v>
      </c>
      <c r="H30" s="56">
        <f t="shared" si="3"/>
        <v>0</v>
      </c>
      <c r="I30" s="28"/>
      <c r="J30" s="43"/>
      <c r="K30" s="123"/>
      <c r="L30" s="62">
        <f t="shared" si="2"/>
        <v>0</v>
      </c>
      <c r="M30" s="63">
        <f t="shared" si="2"/>
        <v>0</v>
      </c>
      <c r="N30" s="97"/>
      <c r="O30" s="98"/>
    </row>
    <row r="31" spans="1:15" ht="18.75" x14ac:dyDescent="0.3">
      <c r="A31" s="58"/>
      <c r="B31" s="22"/>
      <c r="C31" s="23"/>
      <c r="D31" s="59"/>
      <c r="E31" s="55"/>
      <c r="F31" s="60"/>
      <c r="G31" s="57">
        <f t="shared" si="3"/>
        <v>0</v>
      </c>
      <c r="H31" s="56">
        <f t="shared" si="3"/>
        <v>0</v>
      </c>
      <c r="I31" s="28"/>
      <c r="J31" s="43"/>
      <c r="K31" s="123"/>
      <c r="L31" s="62">
        <f t="shared" si="2"/>
        <v>0</v>
      </c>
      <c r="M31" s="63">
        <f t="shared" si="2"/>
        <v>0</v>
      </c>
      <c r="N31" s="97"/>
      <c r="O31" s="98"/>
    </row>
    <row r="32" spans="1:15" ht="21" x14ac:dyDescent="0.3">
      <c r="A32" s="64"/>
      <c r="B32" s="65"/>
      <c r="C32" s="23"/>
      <c r="D32" s="59"/>
      <c r="E32" s="55"/>
      <c r="F32" s="60"/>
      <c r="G32" s="57">
        <f t="shared" si="3"/>
        <v>0</v>
      </c>
      <c r="H32" s="56">
        <f t="shared" si="3"/>
        <v>0</v>
      </c>
      <c r="I32" s="28"/>
      <c r="J32" s="43"/>
      <c r="K32" s="123"/>
      <c r="L32" s="66">
        <f t="shared" si="2"/>
        <v>0</v>
      </c>
      <c r="M32" s="67">
        <f t="shared" si="2"/>
        <v>0</v>
      </c>
      <c r="N32" s="99"/>
      <c r="O32" s="100"/>
    </row>
    <row r="33" spans="1:15" ht="19.5" thickBot="1" x14ac:dyDescent="0.35">
      <c r="A33" s="68"/>
      <c r="B33" s="22"/>
      <c r="C33" s="23"/>
      <c r="D33" s="59"/>
      <c r="E33" s="55"/>
      <c r="F33" s="60"/>
      <c r="G33" s="57">
        <f t="shared" si="3"/>
        <v>0</v>
      </c>
      <c r="H33" s="56">
        <f t="shared" si="3"/>
        <v>0</v>
      </c>
      <c r="I33" s="28"/>
      <c r="J33" s="69"/>
      <c r="K33" s="124"/>
      <c r="L33" s="62">
        <f t="shared" si="2"/>
        <v>0</v>
      </c>
      <c r="M33" s="63">
        <f t="shared" si="2"/>
        <v>0</v>
      </c>
      <c r="N33" s="101"/>
      <c r="O33" s="102"/>
    </row>
    <row r="34" spans="1:15" ht="16.5" thickBot="1" x14ac:dyDescent="0.3">
      <c r="A34" s="70"/>
      <c r="C34" s="72"/>
      <c r="E34" s="129" t="s">
        <v>34</v>
      </c>
      <c r="F34" s="129"/>
      <c r="G34" s="73">
        <f>SUM(G5:G27)</f>
        <v>68686.460000000006</v>
      </c>
      <c r="H34" s="74">
        <f>SUM(H5:H27)</f>
        <v>2583</v>
      </c>
      <c r="I34" s="75"/>
      <c r="J34" s="76">
        <f>SUM(J5:J32)</f>
        <v>68971.319999999992</v>
      </c>
      <c r="K34" s="117">
        <f>SUM(K5:K32)</f>
        <v>2685</v>
      </c>
      <c r="N34" s="78"/>
    </row>
  </sheetData>
  <sortState xmlns:xlrd2="http://schemas.microsoft.com/office/spreadsheetml/2017/richdata2" ref="A10:F28">
    <sortCondition ref="A10:A28"/>
  </sortState>
  <mergeCells count="12">
    <mergeCell ref="A1:B1"/>
    <mergeCell ref="A2:B2"/>
    <mergeCell ref="B3:C3"/>
    <mergeCell ref="E3:F3"/>
    <mergeCell ref="H3:H4"/>
    <mergeCell ref="E34:F34"/>
    <mergeCell ref="L3:M3"/>
    <mergeCell ref="N3:O3"/>
    <mergeCell ref="J3:K3"/>
    <mergeCell ref="N11:O11"/>
    <mergeCell ref="N16:O16"/>
    <mergeCell ref="N18:O18"/>
  </mergeCells>
  <pageMargins left="0.62992125984251968" right="0.15748031496062992" top="0.74803149606299213" bottom="0.74803149606299213" header="0.31496062992125984" footer="0.31496062992125984"/>
  <pageSetup scale="80" orientation="landscape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4551-C302-460C-915B-EA80100970D8}">
  <sheetPr>
    <tabColor rgb="FF00B0F0"/>
  </sheetPr>
  <dimension ref="A1:O34"/>
  <sheetViews>
    <sheetView tabSelected="1" workbookViewId="0">
      <selection activeCell="R9" sqref="R9"/>
    </sheetView>
  </sheetViews>
  <sheetFormatPr baseColWidth="10" defaultRowHeight="15" x14ac:dyDescent="0.25"/>
  <cols>
    <col min="1" max="1" width="32.28515625" bestFit="1" customWidth="1"/>
    <col min="2" max="2" width="9" style="71" customWidth="1"/>
    <col min="3" max="3" width="7.5703125" bestFit="1" customWidth="1"/>
    <col min="4" max="4" width="1.7109375" customWidth="1"/>
    <col min="5" max="5" width="10" customWidth="1"/>
    <col min="6" max="6" width="7.5703125" bestFit="1" customWidth="1"/>
    <col min="7" max="7" width="13.85546875" bestFit="1" customWidth="1"/>
    <col min="8" max="8" width="9.7109375" customWidth="1"/>
    <col min="9" max="9" width="1.5703125" customWidth="1"/>
    <col min="10" max="10" width="10.5703125" bestFit="1" customWidth="1"/>
    <col min="11" max="11" width="11.42578125" style="125"/>
    <col min="12" max="12" width="10" style="77" bestFit="1" customWidth="1"/>
    <col min="13" max="13" width="9.42578125" style="71" bestFit="1" customWidth="1"/>
    <col min="14" max="14" width="12.5703125" customWidth="1"/>
    <col min="15" max="15" width="11.42578125" style="5"/>
  </cols>
  <sheetData>
    <row r="1" spans="1:15" ht="38.25" customHeight="1" x14ac:dyDescent="0.3">
      <c r="A1" s="142" t="s">
        <v>0</v>
      </c>
      <c r="B1" s="142"/>
      <c r="G1" s="184"/>
      <c r="H1" s="185"/>
      <c r="I1" s="185"/>
      <c r="J1" s="185"/>
      <c r="K1" s="186"/>
      <c r="L1" s="187"/>
      <c r="M1" s="188"/>
      <c r="N1" s="184"/>
      <c r="O1" s="189"/>
    </row>
    <row r="2" spans="1:15" ht="19.5" thickBot="1" x14ac:dyDescent="0.35">
      <c r="A2" s="143" t="s">
        <v>43</v>
      </c>
      <c r="B2" s="144"/>
      <c r="E2" s="6" t="s">
        <v>1</v>
      </c>
      <c r="G2" s="7"/>
      <c r="H2" s="8"/>
      <c r="I2" s="8"/>
      <c r="J2" s="2"/>
      <c r="K2" s="118"/>
      <c r="L2" s="3"/>
      <c r="M2" s="4"/>
    </row>
    <row r="3" spans="1:15" ht="20.25" thickTop="1" thickBot="1" x14ac:dyDescent="0.35">
      <c r="A3" s="9"/>
      <c r="B3" s="145" t="s">
        <v>44</v>
      </c>
      <c r="C3" s="146"/>
      <c r="D3" s="9"/>
      <c r="E3" s="147" t="s">
        <v>45</v>
      </c>
      <c r="F3" s="148"/>
      <c r="G3" s="10"/>
      <c r="H3" s="149" t="s">
        <v>2</v>
      </c>
      <c r="I3" s="11"/>
      <c r="J3" s="134" t="s">
        <v>3</v>
      </c>
      <c r="K3" s="135"/>
      <c r="L3" s="130" t="s">
        <v>4</v>
      </c>
      <c r="M3" s="131"/>
      <c r="N3" s="132" t="s">
        <v>5</v>
      </c>
      <c r="O3" s="133"/>
    </row>
    <row r="4" spans="1:15" ht="17.25" thickTop="1" thickBot="1" x14ac:dyDescent="0.3">
      <c r="A4" s="12" t="s">
        <v>6</v>
      </c>
      <c r="B4" s="13" t="s">
        <v>7</v>
      </c>
      <c r="C4" s="14" t="s">
        <v>8</v>
      </c>
      <c r="D4" s="14"/>
      <c r="E4" s="14" t="s">
        <v>7</v>
      </c>
      <c r="F4" s="14" t="s">
        <v>8</v>
      </c>
      <c r="G4" s="15" t="s">
        <v>9</v>
      </c>
      <c r="H4" s="150"/>
      <c r="I4" s="11"/>
      <c r="J4" s="16" t="s">
        <v>10</v>
      </c>
      <c r="K4" s="116" t="s">
        <v>11</v>
      </c>
      <c r="L4" s="17" t="s">
        <v>7</v>
      </c>
      <c r="M4" s="18" t="s">
        <v>11</v>
      </c>
      <c r="N4" s="19" t="s">
        <v>7</v>
      </c>
      <c r="O4" s="20" t="s">
        <v>11</v>
      </c>
    </row>
    <row r="5" spans="1:15" ht="18.75" hidden="1" thickTop="1" thickBot="1" x14ac:dyDescent="0.35">
      <c r="A5" s="21" t="s">
        <v>12</v>
      </c>
      <c r="B5" s="22"/>
      <c r="C5" s="23"/>
      <c r="D5" s="24"/>
      <c r="E5" s="22"/>
      <c r="F5" s="25"/>
      <c r="G5" s="26">
        <f t="shared" ref="G5:H28" si="0">E5+B5</f>
        <v>0</v>
      </c>
      <c r="H5" s="27">
        <f t="shared" si="0"/>
        <v>0</v>
      </c>
      <c r="I5" s="28"/>
      <c r="J5" s="29"/>
      <c r="K5" s="119"/>
      <c r="L5" s="30">
        <f>J5-G5</f>
        <v>0</v>
      </c>
      <c r="M5" s="31">
        <f>K5-H5</f>
        <v>0</v>
      </c>
      <c r="N5" s="32"/>
      <c r="O5" s="33"/>
    </row>
    <row r="6" spans="1:15" ht="24" customHeight="1" thickTop="1" thickBot="1" x14ac:dyDescent="0.35">
      <c r="A6" s="21" t="s">
        <v>13</v>
      </c>
      <c r="B6" s="22"/>
      <c r="C6" s="23"/>
      <c r="D6" s="24"/>
      <c r="E6" s="22">
        <v>340.25</v>
      </c>
      <c r="F6" s="25">
        <v>25</v>
      </c>
      <c r="G6" s="26">
        <f t="shared" si="0"/>
        <v>340.25</v>
      </c>
      <c r="H6" s="34">
        <f t="shared" si="0"/>
        <v>25</v>
      </c>
      <c r="I6" s="28"/>
      <c r="J6" s="29">
        <v>340.25</v>
      </c>
      <c r="K6" s="119">
        <v>25</v>
      </c>
      <c r="L6" s="30">
        <f t="shared" ref="L6:M22" si="1">J6-G6</f>
        <v>0</v>
      </c>
      <c r="M6" s="31">
        <f t="shared" si="1"/>
        <v>0</v>
      </c>
      <c r="N6" s="151"/>
      <c r="O6" s="152"/>
    </row>
    <row r="7" spans="1:15" ht="24" hidden="1" customHeight="1" thickBot="1" x14ac:dyDescent="0.35">
      <c r="A7" s="21" t="s">
        <v>14</v>
      </c>
      <c r="B7" s="22"/>
      <c r="C7" s="23"/>
      <c r="D7" s="24"/>
      <c r="E7" s="22"/>
      <c r="F7" s="25"/>
      <c r="G7" s="26">
        <f t="shared" si="0"/>
        <v>0</v>
      </c>
      <c r="H7" s="35">
        <f t="shared" si="0"/>
        <v>0</v>
      </c>
      <c r="I7" s="28"/>
      <c r="J7" s="29"/>
      <c r="K7" s="119"/>
      <c r="L7" s="30">
        <f t="shared" si="1"/>
        <v>0</v>
      </c>
      <c r="M7" s="31">
        <f t="shared" si="1"/>
        <v>0</v>
      </c>
      <c r="N7" s="153"/>
      <c r="O7" s="154"/>
    </row>
    <row r="8" spans="1:15" ht="24" hidden="1" customHeight="1" thickBot="1" x14ac:dyDescent="0.35">
      <c r="A8" s="21" t="s">
        <v>15</v>
      </c>
      <c r="B8" s="22"/>
      <c r="C8" s="23"/>
      <c r="D8" s="24"/>
      <c r="E8" s="22"/>
      <c r="F8" s="25"/>
      <c r="G8" s="26">
        <f t="shared" si="0"/>
        <v>0</v>
      </c>
      <c r="H8" s="35">
        <f t="shared" si="0"/>
        <v>0</v>
      </c>
      <c r="I8" s="28"/>
      <c r="J8" s="29"/>
      <c r="K8" s="120"/>
      <c r="L8" s="36">
        <f t="shared" si="1"/>
        <v>0</v>
      </c>
      <c r="M8" s="31">
        <f t="shared" si="1"/>
        <v>0</v>
      </c>
      <c r="N8" s="155"/>
      <c r="O8" s="156"/>
    </row>
    <row r="9" spans="1:15" ht="24" customHeight="1" thickBot="1" x14ac:dyDescent="0.35">
      <c r="A9" s="21" t="s">
        <v>38</v>
      </c>
      <c r="B9" s="22">
        <v>3383.68</v>
      </c>
      <c r="C9" s="23">
        <v>110</v>
      </c>
      <c r="D9" s="24"/>
      <c r="E9" s="22"/>
      <c r="F9" s="25"/>
      <c r="G9" s="26">
        <f t="shared" si="0"/>
        <v>3383.68</v>
      </c>
      <c r="H9" s="35">
        <f t="shared" si="0"/>
        <v>110</v>
      </c>
      <c r="I9" s="28"/>
      <c r="J9" s="37">
        <v>3383.6</v>
      </c>
      <c r="K9" s="121">
        <v>110</v>
      </c>
      <c r="L9" s="30">
        <f t="shared" si="1"/>
        <v>-7.999999999992724E-2</v>
      </c>
      <c r="M9" s="31">
        <f t="shared" si="1"/>
        <v>0</v>
      </c>
      <c r="N9" s="157"/>
      <c r="O9" s="158"/>
    </row>
    <row r="10" spans="1:15" ht="24" hidden="1" customHeight="1" thickBot="1" x14ac:dyDescent="0.35">
      <c r="A10" s="21" t="s">
        <v>16</v>
      </c>
      <c r="B10" s="22"/>
      <c r="C10" s="23"/>
      <c r="D10" s="24"/>
      <c r="E10" s="22"/>
      <c r="F10" s="25"/>
      <c r="G10" s="26">
        <f t="shared" si="0"/>
        <v>0</v>
      </c>
      <c r="H10" s="35">
        <f t="shared" si="0"/>
        <v>0</v>
      </c>
      <c r="I10" s="28"/>
      <c r="J10" s="37"/>
      <c r="K10" s="121"/>
      <c r="L10" s="126">
        <f t="shared" si="1"/>
        <v>0</v>
      </c>
      <c r="M10" s="31">
        <f t="shared" si="1"/>
        <v>0</v>
      </c>
      <c r="N10" s="159"/>
      <c r="O10" s="160"/>
    </row>
    <row r="11" spans="1:15" ht="24" customHeight="1" thickBot="1" x14ac:dyDescent="0.35">
      <c r="A11" s="21" t="s">
        <v>17</v>
      </c>
      <c r="B11" s="22">
        <v>245.96</v>
      </c>
      <c r="C11" s="23">
        <v>13</v>
      </c>
      <c r="D11" s="24"/>
      <c r="E11" s="22">
        <v>1000.8</v>
      </c>
      <c r="F11" s="25">
        <v>45</v>
      </c>
      <c r="G11" s="26">
        <f t="shared" si="0"/>
        <v>1246.76</v>
      </c>
      <c r="H11" s="35">
        <f t="shared" si="0"/>
        <v>58</v>
      </c>
      <c r="I11" s="28"/>
      <c r="J11" s="37">
        <v>1246.76</v>
      </c>
      <c r="K11" s="121">
        <v>58</v>
      </c>
      <c r="L11" s="126">
        <f t="shared" si="1"/>
        <v>0</v>
      </c>
      <c r="M11" s="31">
        <f t="shared" si="1"/>
        <v>0</v>
      </c>
      <c r="N11" s="161"/>
      <c r="O11" s="162"/>
    </row>
    <row r="12" spans="1:15" ht="24" customHeight="1" thickBot="1" x14ac:dyDescent="0.35">
      <c r="A12" s="21" t="s">
        <v>18</v>
      </c>
      <c r="B12" s="22"/>
      <c r="C12" s="23"/>
      <c r="D12" s="24"/>
      <c r="E12" s="22">
        <v>671.92</v>
      </c>
      <c r="F12" s="25">
        <v>148</v>
      </c>
      <c r="G12" s="26">
        <f t="shared" si="0"/>
        <v>671.92</v>
      </c>
      <c r="H12" s="35">
        <f t="shared" si="0"/>
        <v>148</v>
      </c>
      <c r="I12" s="28"/>
      <c r="J12" s="37">
        <v>671.92</v>
      </c>
      <c r="K12" s="121">
        <v>148</v>
      </c>
      <c r="L12" s="126">
        <f t="shared" si="1"/>
        <v>0</v>
      </c>
      <c r="M12" s="31">
        <f t="shared" si="1"/>
        <v>0</v>
      </c>
      <c r="N12" s="163"/>
      <c r="O12" s="164"/>
    </row>
    <row r="13" spans="1:15" ht="24" hidden="1" customHeight="1" thickBot="1" x14ac:dyDescent="0.35">
      <c r="A13" s="21" t="s">
        <v>19</v>
      </c>
      <c r="B13" s="22"/>
      <c r="C13" s="23"/>
      <c r="D13" s="24"/>
      <c r="E13" s="22"/>
      <c r="F13" s="25"/>
      <c r="G13" s="26">
        <f t="shared" si="0"/>
        <v>0</v>
      </c>
      <c r="H13" s="35">
        <f t="shared" si="0"/>
        <v>0</v>
      </c>
      <c r="I13" s="28"/>
      <c r="J13" s="37"/>
      <c r="K13" s="121"/>
      <c r="L13" s="126">
        <f t="shared" si="1"/>
        <v>0</v>
      </c>
      <c r="M13" s="31">
        <f t="shared" si="1"/>
        <v>0</v>
      </c>
      <c r="N13" s="165"/>
      <c r="O13" s="166"/>
    </row>
    <row r="14" spans="1:15" ht="24" hidden="1" customHeight="1" thickBot="1" x14ac:dyDescent="0.35">
      <c r="A14" s="21" t="s">
        <v>20</v>
      </c>
      <c r="B14" s="22"/>
      <c r="C14" s="23"/>
      <c r="D14" s="24"/>
      <c r="E14" s="22"/>
      <c r="F14" s="25"/>
      <c r="G14" s="26">
        <f t="shared" si="0"/>
        <v>0</v>
      </c>
      <c r="H14" s="35">
        <f t="shared" si="0"/>
        <v>0</v>
      </c>
      <c r="I14" s="28"/>
      <c r="J14" s="37"/>
      <c r="K14" s="121"/>
      <c r="L14" s="126">
        <f t="shared" si="1"/>
        <v>0</v>
      </c>
      <c r="M14" s="31">
        <f t="shared" si="1"/>
        <v>0</v>
      </c>
      <c r="N14" s="167"/>
      <c r="O14" s="168"/>
    </row>
    <row r="15" spans="1:15" ht="24" hidden="1" customHeight="1" thickBot="1" x14ac:dyDescent="0.35">
      <c r="A15" s="21" t="s">
        <v>21</v>
      </c>
      <c r="B15" s="22"/>
      <c r="C15" s="23"/>
      <c r="D15" s="24"/>
      <c r="E15" s="22"/>
      <c r="F15" s="25"/>
      <c r="G15" s="26">
        <f t="shared" si="0"/>
        <v>0</v>
      </c>
      <c r="H15" s="35">
        <f t="shared" si="0"/>
        <v>0</v>
      </c>
      <c r="I15" s="5"/>
      <c r="J15" s="37"/>
      <c r="K15" s="121"/>
      <c r="L15" s="126">
        <f t="shared" si="1"/>
        <v>0</v>
      </c>
      <c r="M15" s="31">
        <f t="shared" si="1"/>
        <v>0</v>
      </c>
      <c r="N15" s="169"/>
      <c r="O15" s="170"/>
    </row>
    <row r="16" spans="1:15" ht="24" customHeight="1" thickBot="1" x14ac:dyDescent="0.3">
      <c r="A16" s="113" t="s">
        <v>46</v>
      </c>
      <c r="B16" s="22"/>
      <c r="C16" s="23"/>
      <c r="D16" s="24"/>
      <c r="E16" s="22">
        <v>10058.4</v>
      </c>
      <c r="F16" s="25">
        <v>11</v>
      </c>
      <c r="G16" s="26">
        <f t="shared" si="0"/>
        <v>10058.4</v>
      </c>
      <c r="H16" s="35">
        <f t="shared" si="0"/>
        <v>11</v>
      </c>
      <c r="I16" s="28"/>
      <c r="J16" s="37">
        <v>10058.4</v>
      </c>
      <c r="K16" s="121">
        <v>11</v>
      </c>
      <c r="L16" s="126">
        <f t="shared" si="1"/>
        <v>0</v>
      </c>
      <c r="M16" s="31">
        <f t="shared" si="1"/>
        <v>0</v>
      </c>
      <c r="N16" s="171"/>
      <c r="O16" s="172"/>
    </row>
    <row r="17" spans="1:15" ht="24" customHeight="1" thickBot="1" x14ac:dyDescent="0.35">
      <c r="A17" s="21" t="s">
        <v>23</v>
      </c>
      <c r="B17" s="22">
        <v>713.94</v>
      </c>
      <c r="C17" s="23">
        <v>24</v>
      </c>
      <c r="D17" s="24"/>
      <c r="E17" s="22"/>
      <c r="F17" s="25"/>
      <c r="G17" s="26">
        <f t="shared" si="0"/>
        <v>713.94</v>
      </c>
      <c r="H17" s="35">
        <f t="shared" si="0"/>
        <v>24</v>
      </c>
      <c r="I17" s="28"/>
      <c r="J17" s="37">
        <v>713.94</v>
      </c>
      <c r="K17" s="121">
        <v>24</v>
      </c>
      <c r="L17" s="126">
        <f t="shared" si="1"/>
        <v>0</v>
      </c>
      <c r="M17" s="31">
        <f t="shared" si="1"/>
        <v>0</v>
      </c>
      <c r="N17" s="173"/>
      <c r="O17" s="174"/>
    </row>
    <row r="18" spans="1:15" ht="24" customHeight="1" thickBot="1" x14ac:dyDescent="0.35">
      <c r="A18" s="21" t="s">
        <v>22</v>
      </c>
      <c r="B18" s="22">
        <v>20523.88</v>
      </c>
      <c r="C18" s="23">
        <v>754</v>
      </c>
      <c r="D18" s="24"/>
      <c r="E18" s="22"/>
      <c r="F18" s="25"/>
      <c r="G18" s="26">
        <f t="shared" si="0"/>
        <v>20523.88</v>
      </c>
      <c r="H18" s="35">
        <f t="shared" si="0"/>
        <v>754</v>
      </c>
      <c r="I18" s="28"/>
      <c r="J18" s="37">
        <v>20523.88</v>
      </c>
      <c r="K18" s="121">
        <v>754</v>
      </c>
      <c r="L18" s="126">
        <f t="shared" si="1"/>
        <v>0</v>
      </c>
      <c r="M18" s="31">
        <f t="shared" si="1"/>
        <v>0</v>
      </c>
      <c r="N18" s="175"/>
      <c r="O18" s="176"/>
    </row>
    <row r="19" spans="1:15" ht="24" customHeight="1" thickBot="1" x14ac:dyDescent="0.35">
      <c r="A19" s="21" t="s">
        <v>24</v>
      </c>
      <c r="B19" s="38">
        <v>910.15</v>
      </c>
      <c r="C19" s="23">
        <v>43</v>
      </c>
      <c r="D19" s="24"/>
      <c r="E19" s="22"/>
      <c r="F19" s="25"/>
      <c r="G19" s="26">
        <f t="shared" si="0"/>
        <v>910.15</v>
      </c>
      <c r="H19" s="35">
        <f t="shared" si="0"/>
        <v>43</v>
      </c>
      <c r="I19" s="28"/>
      <c r="J19" s="37">
        <v>909.4</v>
      </c>
      <c r="K19" s="121">
        <v>43</v>
      </c>
      <c r="L19" s="30">
        <f t="shared" si="1"/>
        <v>-0.75</v>
      </c>
      <c r="M19" s="31">
        <f t="shared" si="1"/>
        <v>0</v>
      </c>
      <c r="N19" s="177"/>
      <c r="O19" s="174"/>
    </row>
    <row r="20" spans="1:15" ht="24" hidden="1" customHeight="1" thickBot="1" x14ac:dyDescent="0.35">
      <c r="A20" s="21" t="s">
        <v>26</v>
      </c>
      <c r="B20" s="22"/>
      <c r="C20" s="23"/>
      <c r="D20" s="24"/>
      <c r="E20" s="22"/>
      <c r="F20" s="25"/>
      <c r="G20" s="26">
        <f t="shared" si="0"/>
        <v>0</v>
      </c>
      <c r="H20" s="35">
        <f t="shared" si="0"/>
        <v>0</v>
      </c>
      <c r="I20" s="28"/>
      <c r="J20" s="39"/>
      <c r="K20" s="122"/>
      <c r="L20" s="40">
        <f t="shared" si="1"/>
        <v>0</v>
      </c>
      <c r="M20" s="31">
        <f t="shared" si="1"/>
        <v>0</v>
      </c>
      <c r="N20" s="178"/>
      <c r="O20" s="179"/>
    </row>
    <row r="21" spans="1:15" ht="24" hidden="1" customHeight="1" thickBot="1" x14ac:dyDescent="0.35">
      <c r="A21" s="21" t="s">
        <v>27</v>
      </c>
      <c r="B21" s="22"/>
      <c r="C21" s="23"/>
      <c r="D21" s="24"/>
      <c r="E21" s="22"/>
      <c r="F21" s="25"/>
      <c r="G21" s="26">
        <f t="shared" si="0"/>
        <v>0</v>
      </c>
      <c r="H21" s="35">
        <f t="shared" si="0"/>
        <v>0</v>
      </c>
      <c r="I21" s="28"/>
      <c r="J21" s="39"/>
      <c r="K21" s="122"/>
      <c r="L21" s="30">
        <f t="shared" si="1"/>
        <v>0</v>
      </c>
      <c r="M21" s="31">
        <f t="shared" si="1"/>
        <v>0</v>
      </c>
      <c r="N21" s="180"/>
      <c r="O21" s="181"/>
    </row>
    <row r="22" spans="1:15" ht="24" hidden="1" customHeight="1" thickBot="1" x14ac:dyDescent="0.35">
      <c r="A22" s="21" t="s">
        <v>25</v>
      </c>
      <c r="B22" s="22"/>
      <c r="C22" s="23"/>
      <c r="D22" s="24"/>
      <c r="E22" s="22"/>
      <c r="F22" s="25"/>
      <c r="G22" s="26">
        <f t="shared" si="0"/>
        <v>0</v>
      </c>
      <c r="H22" s="35">
        <f t="shared" si="0"/>
        <v>0</v>
      </c>
      <c r="I22" s="28"/>
      <c r="J22" s="43"/>
      <c r="K22" s="123"/>
      <c r="L22" s="36">
        <f t="shared" si="1"/>
        <v>0</v>
      </c>
      <c r="M22" s="44">
        <f t="shared" si="1"/>
        <v>0</v>
      </c>
      <c r="N22" s="182"/>
      <c r="O22" s="183"/>
    </row>
    <row r="23" spans="1:15" ht="24" hidden="1" customHeight="1" thickBot="1" x14ac:dyDescent="0.35">
      <c r="A23" s="21" t="s">
        <v>29</v>
      </c>
      <c r="B23" s="45"/>
      <c r="C23" s="46"/>
      <c r="D23" s="24"/>
      <c r="E23" s="47"/>
      <c r="F23" s="48"/>
      <c r="G23" s="49">
        <f t="shared" si="0"/>
        <v>0</v>
      </c>
      <c r="H23" s="50">
        <f t="shared" si="0"/>
        <v>0</v>
      </c>
      <c r="I23" s="28"/>
      <c r="J23" s="43"/>
      <c r="K23" s="123"/>
      <c r="L23" s="36">
        <f t="shared" ref="L23:M33" si="2">J23-G23</f>
        <v>0</v>
      </c>
      <c r="M23" s="44">
        <f t="shared" si="2"/>
        <v>0</v>
      </c>
      <c r="N23" s="95"/>
      <c r="O23" s="96"/>
    </row>
    <row r="24" spans="1:15" ht="24" hidden="1" customHeight="1" thickBot="1" x14ac:dyDescent="0.35">
      <c r="A24" s="21" t="s">
        <v>28</v>
      </c>
      <c r="B24" s="41"/>
      <c r="C24" s="42"/>
      <c r="D24" s="24"/>
      <c r="E24" s="47"/>
      <c r="F24" s="48"/>
      <c r="G24" s="49">
        <f t="shared" si="0"/>
        <v>0</v>
      </c>
      <c r="H24" s="50">
        <f t="shared" si="0"/>
        <v>0</v>
      </c>
      <c r="I24" s="28"/>
      <c r="J24" s="43"/>
      <c r="K24" s="123"/>
      <c r="L24" s="36">
        <f t="shared" si="2"/>
        <v>0</v>
      </c>
      <c r="M24" s="44">
        <f t="shared" si="2"/>
        <v>0</v>
      </c>
      <c r="N24" s="95"/>
      <c r="O24" s="96"/>
    </row>
    <row r="25" spans="1:15" ht="24" hidden="1" customHeight="1" thickBot="1" x14ac:dyDescent="0.35">
      <c r="A25" s="21" t="s">
        <v>31</v>
      </c>
      <c r="B25" s="41"/>
      <c r="C25" s="42"/>
      <c r="D25" s="24"/>
      <c r="E25" s="47"/>
      <c r="F25" s="48"/>
      <c r="G25" s="49">
        <f t="shared" si="0"/>
        <v>0</v>
      </c>
      <c r="H25" s="50">
        <f t="shared" si="0"/>
        <v>0</v>
      </c>
      <c r="I25" s="28"/>
      <c r="J25" s="43"/>
      <c r="K25" s="123"/>
      <c r="L25" s="36">
        <f t="shared" si="2"/>
        <v>0</v>
      </c>
      <c r="M25" s="44">
        <f t="shared" si="2"/>
        <v>0</v>
      </c>
      <c r="N25" s="95"/>
      <c r="O25" s="96"/>
    </row>
    <row r="26" spans="1:15" ht="24" hidden="1" customHeight="1" thickBot="1" x14ac:dyDescent="0.35">
      <c r="A26" s="21" t="s">
        <v>30</v>
      </c>
      <c r="B26" s="41"/>
      <c r="C26" s="42"/>
      <c r="D26" s="24"/>
      <c r="E26" s="47"/>
      <c r="F26" s="48"/>
      <c r="G26" s="49">
        <f t="shared" si="0"/>
        <v>0</v>
      </c>
      <c r="H26" s="50">
        <f t="shared" si="0"/>
        <v>0</v>
      </c>
      <c r="I26" s="28"/>
      <c r="J26" s="43"/>
      <c r="K26" s="123"/>
      <c r="L26" s="36">
        <f t="shared" si="2"/>
        <v>0</v>
      </c>
      <c r="M26" s="44">
        <f t="shared" si="2"/>
        <v>0</v>
      </c>
      <c r="N26" s="97"/>
      <c r="O26" s="98"/>
    </row>
    <row r="27" spans="1:15" ht="24" hidden="1" customHeight="1" thickBot="1" x14ac:dyDescent="0.35">
      <c r="A27" s="51" t="s">
        <v>33</v>
      </c>
      <c r="B27" s="52"/>
      <c r="C27" s="53"/>
      <c r="D27" s="54"/>
      <c r="E27" s="55"/>
      <c r="F27" s="56"/>
      <c r="G27" s="57">
        <f t="shared" si="0"/>
        <v>0</v>
      </c>
      <c r="H27" s="56">
        <f t="shared" si="0"/>
        <v>0</v>
      </c>
      <c r="I27" s="28"/>
      <c r="J27" s="43"/>
      <c r="K27" s="123"/>
      <c r="L27" s="36">
        <f t="shared" si="2"/>
        <v>0</v>
      </c>
      <c r="M27" s="44">
        <f t="shared" si="2"/>
        <v>0</v>
      </c>
      <c r="N27" s="92"/>
      <c r="O27" s="93"/>
    </row>
    <row r="28" spans="1:15" ht="24" customHeight="1" x14ac:dyDescent="0.25">
      <c r="A28" s="114" t="s">
        <v>32</v>
      </c>
      <c r="B28" s="22">
        <v>102</v>
      </c>
      <c r="C28" s="23">
        <v>102</v>
      </c>
      <c r="D28" s="115"/>
      <c r="E28" s="55"/>
      <c r="F28" s="60"/>
      <c r="G28" s="57">
        <f t="shared" si="0"/>
        <v>102</v>
      </c>
      <c r="H28" s="56">
        <f t="shared" si="0"/>
        <v>102</v>
      </c>
      <c r="I28" s="28"/>
      <c r="J28" s="43">
        <v>102</v>
      </c>
      <c r="K28" s="123">
        <v>102</v>
      </c>
      <c r="L28" s="36">
        <f t="shared" si="2"/>
        <v>0</v>
      </c>
      <c r="M28" s="44">
        <f t="shared" si="2"/>
        <v>0</v>
      </c>
      <c r="N28" s="99"/>
      <c r="O28" s="100"/>
    </row>
    <row r="29" spans="1:15" ht="24" hidden="1" customHeight="1" thickBot="1" x14ac:dyDescent="0.35">
      <c r="A29" s="61"/>
      <c r="B29" s="22"/>
      <c r="C29" s="23"/>
      <c r="D29" s="59"/>
      <c r="E29" s="55"/>
      <c r="F29" s="60"/>
      <c r="G29" s="57">
        <f t="shared" ref="G29:H33" si="3">E29+B29</f>
        <v>0</v>
      </c>
      <c r="H29" s="56">
        <f t="shared" si="3"/>
        <v>0</v>
      </c>
      <c r="I29" s="28"/>
      <c r="J29" s="43"/>
      <c r="K29" s="123"/>
      <c r="L29" s="62">
        <f t="shared" si="2"/>
        <v>0</v>
      </c>
      <c r="M29" s="63">
        <f t="shared" si="2"/>
        <v>0</v>
      </c>
      <c r="N29" s="99"/>
      <c r="O29" s="100"/>
    </row>
    <row r="30" spans="1:15" ht="19.5" hidden="1" thickBot="1" x14ac:dyDescent="0.35">
      <c r="A30" s="58"/>
      <c r="B30" s="22"/>
      <c r="C30" s="23"/>
      <c r="D30" s="59"/>
      <c r="E30" s="55"/>
      <c r="F30" s="60"/>
      <c r="G30" s="57">
        <f t="shared" si="3"/>
        <v>0</v>
      </c>
      <c r="H30" s="56">
        <f t="shared" si="3"/>
        <v>0</v>
      </c>
      <c r="I30" s="28"/>
      <c r="J30" s="43"/>
      <c r="K30" s="123"/>
      <c r="L30" s="62">
        <f t="shared" si="2"/>
        <v>0</v>
      </c>
      <c r="M30" s="63">
        <f t="shared" si="2"/>
        <v>0</v>
      </c>
      <c r="N30" s="97"/>
      <c r="O30" s="98"/>
    </row>
    <row r="31" spans="1:15" ht="18.75" hidden="1" x14ac:dyDescent="0.3">
      <c r="A31" s="58"/>
      <c r="B31" s="22"/>
      <c r="C31" s="23"/>
      <c r="D31" s="59"/>
      <c r="E31" s="55"/>
      <c r="F31" s="60"/>
      <c r="G31" s="57">
        <f t="shared" si="3"/>
        <v>0</v>
      </c>
      <c r="H31" s="56">
        <f t="shared" si="3"/>
        <v>0</v>
      </c>
      <c r="I31" s="28"/>
      <c r="J31" s="43"/>
      <c r="K31" s="123"/>
      <c r="L31" s="62">
        <f t="shared" si="2"/>
        <v>0</v>
      </c>
      <c r="M31" s="63">
        <f t="shared" si="2"/>
        <v>0</v>
      </c>
      <c r="N31" s="97"/>
      <c r="O31" s="98"/>
    </row>
    <row r="32" spans="1:15" ht="21" hidden="1" x14ac:dyDescent="0.3">
      <c r="A32" s="64"/>
      <c r="B32" s="65"/>
      <c r="C32" s="23"/>
      <c r="D32" s="59"/>
      <c r="E32" s="55"/>
      <c r="F32" s="60"/>
      <c r="G32" s="57">
        <f t="shared" si="3"/>
        <v>0</v>
      </c>
      <c r="H32" s="56">
        <f t="shared" si="3"/>
        <v>0</v>
      </c>
      <c r="I32" s="28"/>
      <c r="J32" s="43"/>
      <c r="K32" s="123"/>
      <c r="L32" s="62">
        <f t="shared" si="2"/>
        <v>0</v>
      </c>
      <c r="M32" s="63">
        <f t="shared" si="2"/>
        <v>0</v>
      </c>
      <c r="N32" s="99"/>
      <c r="O32" s="100"/>
    </row>
    <row r="33" spans="1:15" ht="19.5" thickBot="1" x14ac:dyDescent="0.35">
      <c r="A33" s="68"/>
      <c r="B33" s="22"/>
      <c r="C33" s="23"/>
      <c r="D33" s="59"/>
      <c r="E33" s="55"/>
      <c r="F33" s="60"/>
      <c r="G33" s="57">
        <f t="shared" si="3"/>
        <v>0</v>
      </c>
      <c r="H33" s="56">
        <f t="shared" si="3"/>
        <v>0</v>
      </c>
      <c r="I33" s="28"/>
      <c r="J33" s="69"/>
      <c r="K33" s="124"/>
      <c r="L33" s="62">
        <f t="shared" si="2"/>
        <v>0</v>
      </c>
      <c r="M33" s="63">
        <f t="shared" si="2"/>
        <v>0</v>
      </c>
      <c r="N33" s="101"/>
      <c r="O33" s="102"/>
    </row>
    <row r="34" spans="1:15" ht="16.5" thickBot="1" x14ac:dyDescent="0.3">
      <c r="A34" s="70"/>
      <c r="C34" s="72"/>
      <c r="E34" s="129" t="s">
        <v>34</v>
      </c>
      <c r="F34" s="129"/>
      <c r="G34" s="73">
        <f>SUM(G5:G27)</f>
        <v>37848.980000000003</v>
      </c>
      <c r="H34" s="74">
        <f>SUM(H5:H27)</f>
        <v>1173</v>
      </c>
      <c r="I34" s="75"/>
      <c r="J34" s="76">
        <f>SUM(J5:J32)</f>
        <v>37950.15</v>
      </c>
      <c r="K34" s="117">
        <f>SUM(K5:K32)</f>
        <v>1275</v>
      </c>
      <c r="N34" s="78"/>
    </row>
  </sheetData>
  <sortState xmlns:xlrd2="http://schemas.microsoft.com/office/spreadsheetml/2017/richdata2" ref="A6:F28">
    <sortCondition ref="A6:A28"/>
  </sortState>
  <mergeCells count="12">
    <mergeCell ref="L3:M3"/>
    <mergeCell ref="N3:O3"/>
    <mergeCell ref="N11:O11"/>
    <mergeCell ref="N16:O16"/>
    <mergeCell ref="N18:O18"/>
    <mergeCell ref="E34:F34"/>
    <mergeCell ref="A1:B1"/>
    <mergeCell ref="A2:B2"/>
    <mergeCell ref="B3:C3"/>
    <mergeCell ref="E3:F3"/>
    <mergeCell ref="H3:H4"/>
    <mergeCell ref="J3:K3"/>
  </mergeCells>
  <pageMargins left="0.31496062992125984" right="0.15748031496062992" top="0.39370078740157483" bottom="0.35433070866141736" header="0.31496062992125984" footer="0.31496062992125984"/>
  <pageSetup scale="80" orientation="landscape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50080-DB22-42B6-AFC4-AA98EBE2948B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61164-42BE-402C-ABAC-D28A99133A49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8E63C-E7CA-45FE-BE41-118C69A169A6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39186-F5E8-4FFB-B333-8B89E03BB483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3DDB1-F63D-4D8B-BEF3-5A400E22CD47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ENERO  2021   </vt:lpstr>
      <vt:lpstr>FEBRERO   2 0 2 1     </vt:lpstr>
      <vt:lpstr>Hoja4</vt:lpstr>
      <vt:lpstr>Hoja3</vt:lpstr>
      <vt:lpstr>Hoja5</vt:lpstr>
      <vt:lpstr>Hoja6</vt:lpstr>
      <vt:lpstr>Hoja7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2021-03-10T16:12:57Z</cp:lastPrinted>
  <dcterms:created xsi:type="dcterms:W3CDTF">2021-02-10T21:47:06Z</dcterms:created>
  <dcterms:modified xsi:type="dcterms:W3CDTF">2021-03-10T16:37:32Z</dcterms:modified>
</cp:coreProperties>
</file>