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ARCHIVO  2 0 2 1\CENTRAL  # 05  MAYO    2021\"/>
    </mc:Choice>
  </mc:AlternateContent>
  <xr:revisionPtr revIDLastSave="0" documentId="13_ncr:1_{AF78C82A-A7FE-4B6F-BFE3-83C98FB49676}" xr6:coauthVersionLast="47" xr6:coauthVersionMax="47" xr10:uidLastSave="{00000000-0000-0000-0000-000000000000}"/>
  <bookViews>
    <workbookView xWindow="11760" yWindow="1035" windowWidth="16845" windowHeight="13620" firstSheet="3" activeTab="4" xr2:uid="{F9B3E626-CC5E-46E0-8EDB-4F972E9B0556}"/>
  </bookViews>
  <sheets>
    <sheet name="ENERO  2021   " sheetId="1" r:id="rId1"/>
    <sheet name="FEBRERO   2 0 2 1     " sheetId="2" r:id="rId2"/>
    <sheet name="MARZO      2 0 2 1       " sheetId="4" r:id="rId3"/>
    <sheet name="ABRIL      2 0 2 1     " sheetId="3" r:id="rId4"/>
    <sheet name="M A Y O     2 0 2 1       " sheetId="5" r:id="rId5"/>
    <sheet name="Hoja6" sheetId="6" r:id="rId6"/>
    <sheet name="Hoja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5" l="1"/>
  <c r="I6" i="5"/>
  <c r="N6" i="5" s="1"/>
  <c r="I7" i="5"/>
  <c r="N7" i="5" s="1"/>
  <c r="I8" i="5"/>
  <c r="N8" i="5" s="1"/>
  <c r="H6" i="5"/>
  <c r="H7" i="5"/>
  <c r="M7" i="5" s="1"/>
  <c r="H8" i="5"/>
  <c r="M8" i="5" s="1"/>
  <c r="H9" i="5"/>
  <c r="M9" i="5" s="1"/>
  <c r="H10" i="5"/>
  <c r="M10" i="5" s="1"/>
  <c r="L36" i="5"/>
  <c r="K36" i="5"/>
  <c r="I35" i="5"/>
  <c r="N35" i="5" s="1"/>
  <c r="H35" i="5"/>
  <c r="M35" i="5" s="1"/>
  <c r="I34" i="5"/>
  <c r="N34" i="5" s="1"/>
  <c r="H34" i="5"/>
  <c r="M34" i="5" s="1"/>
  <c r="I33" i="5"/>
  <c r="N33" i="5" s="1"/>
  <c r="H33" i="5"/>
  <c r="M33" i="5" s="1"/>
  <c r="I32" i="5"/>
  <c r="N32" i="5" s="1"/>
  <c r="H32" i="5"/>
  <c r="M32" i="5" s="1"/>
  <c r="I31" i="5"/>
  <c r="N31" i="5" s="1"/>
  <c r="H31" i="5"/>
  <c r="M31" i="5" s="1"/>
  <c r="I30" i="5"/>
  <c r="N30" i="5" s="1"/>
  <c r="H30" i="5"/>
  <c r="M30" i="5" s="1"/>
  <c r="I29" i="5"/>
  <c r="N29" i="5" s="1"/>
  <c r="H29" i="5"/>
  <c r="M29" i="5" s="1"/>
  <c r="I28" i="5"/>
  <c r="N28" i="5" s="1"/>
  <c r="H28" i="5"/>
  <c r="M28" i="5" s="1"/>
  <c r="I27" i="5"/>
  <c r="N27" i="5" s="1"/>
  <c r="H27" i="5"/>
  <c r="M27" i="5" s="1"/>
  <c r="I26" i="5"/>
  <c r="N26" i="5" s="1"/>
  <c r="H26" i="5"/>
  <c r="M26" i="5" s="1"/>
  <c r="I25" i="5"/>
  <c r="N25" i="5" s="1"/>
  <c r="H25" i="5"/>
  <c r="M25" i="5" s="1"/>
  <c r="I24" i="5"/>
  <c r="N24" i="5" s="1"/>
  <c r="H24" i="5"/>
  <c r="M24" i="5" s="1"/>
  <c r="I23" i="5"/>
  <c r="N23" i="5" s="1"/>
  <c r="H23" i="5"/>
  <c r="M23" i="5" s="1"/>
  <c r="I22" i="5"/>
  <c r="N22" i="5" s="1"/>
  <c r="H22" i="5"/>
  <c r="M22" i="5" s="1"/>
  <c r="I21" i="5"/>
  <c r="N21" i="5" s="1"/>
  <c r="H21" i="5"/>
  <c r="M21" i="5" s="1"/>
  <c r="I20" i="5"/>
  <c r="N20" i="5" s="1"/>
  <c r="H20" i="5"/>
  <c r="M20" i="5" s="1"/>
  <c r="I19" i="5"/>
  <c r="N19" i="5" s="1"/>
  <c r="H19" i="5"/>
  <c r="M19" i="5" s="1"/>
  <c r="I18" i="5"/>
  <c r="N18" i="5" s="1"/>
  <c r="H18" i="5"/>
  <c r="M18" i="5" s="1"/>
  <c r="I17" i="5"/>
  <c r="N17" i="5" s="1"/>
  <c r="H17" i="5"/>
  <c r="M17" i="5" s="1"/>
  <c r="I16" i="5"/>
  <c r="N16" i="5" s="1"/>
  <c r="H16" i="5"/>
  <c r="M16" i="5" s="1"/>
  <c r="I15" i="5"/>
  <c r="N15" i="5" s="1"/>
  <c r="H15" i="5"/>
  <c r="M15" i="5" s="1"/>
  <c r="I14" i="5"/>
  <c r="N14" i="5" s="1"/>
  <c r="H14" i="5"/>
  <c r="M14" i="5" s="1"/>
  <c r="I13" i="5"/>
  <c r="N13" i="5" s="1"/>
  <c r="H13" i="5"/>
  <c r="M13" i="5" s="1"/>
  <c r="I12" i="5"/>
  <c r="N12" i="5" s="1"/>
  <c r="H12" i="5"/>
  <c r="M12" i="5" s="1"/>
  <c r="I11" i="5"/>
  <c r="N11" i="5" s="1"/>
  <c r="H11" i="5"/>
  <c r="M11" i="5" s="1"/>
  <c r="I10" i="5"/>
  <c r="N10" i="5" s="1"/>
  <c r="I9" i="5"/>
  <c r="N9" i="5" s="1"/>
  <c r="I5" i="5"/>
  <c r="N5" i="5" s="1"/>
  <c r="H5" i="5"/>
  <c r="M5" i="5" s="1"/>
  <c r="L34" i="3"/>
  <c r="K34" i="3"/>
  <c r="N33" i="3"/>
  <c r="I33" i="3"/>
  <c r="H33" i="3"/>
  <c r="M33" i="3" s="1"/>
  <c r="N32" i="3"/>
  <c r="I32" i="3"/>
  <c r="H32" i="3"/>
  <c r="M32" i="3" s="1"/>
  <c r="I31" i="3"/>
  <c r="N31" i="3" s="1"/>
  <c r="H31" i="3"/>
  <c r="M31" i="3" s="1"/>
  <c r="I30" i="3"/>
  <c r="N30" i="3" s="1"/>
  <c r="H30" i="3"/>
  <c r="M30" i="3" s="1"/>
  <c r="I29" i="3"/>
  <c r="N29" i="3" s="1"/>
  <c r="H29" i="3"/>
  <c r="M29" i="3" s="1"/>
  <c r="I28" i="3"/>
  <c r="N28" i="3" s="1"/>
  <c r="H28" i="3"/>
  <c r="M28" i="3" s="1"/>
  <c r="I27" i="3"/>
  <c r="N27" i="3" s="1"/>
  <c r="H27" i="3"/>
  <c r="M27" i="3" s="1"/>
  <c r="I26" i="3"/>
  <c r="N26" i="3" s="1"/>
  <c r="H26" i="3"/>
  <c r="M26" i="3" s="1"/>
  <c r="I25" i="3"/>
  <c r="N25" i="3" s="1"/>
  <c r="H25" i="3"/>
  <c r="M25" i="3" s="1"/>
  <c r="I24" i="3"/>
  <c r="N24" i="3" s="1"/>
  <c r="H24" i="3"/>
  <c r="M24" i="3" s="1"/>
  <c r="I23" i="3"/>
  <c r="N23" i="3" s="1"/>
  <c r="H23" i="3"/>
  <c r="M23" i="3" s="1"/>
  <c r="I22" i="3"/>
  <c r="N22" i="3" s="1"/>
  <c r="H22" i="3"/>
  <c r="M22" i="3" s="1"/>
  <c r="I21" i="3"/>
  <c r="N21" i="3" s="1"/>
  <c r="H21" i="3"/>
  <c r="M21" i="3" s="1"/>
  <c r="I20" i="3"/>
  <c r="N20" i="3" s="1"/>
  <c r="H20" i="3"/>
  <c r="M20" i="3" s="1"/>
  <c r="I19" i="3"/>
  <c r="N19" i="3" s="1"/>
  <c r="H19" i="3"/>
  <c r="M19" i="3" s="1"/>
  <c r="I18" i="3"/>
  <c r="N18" i="3" s="1"/>
  <c r="H18" i="3"/>
  <c r="M18" i="3" s="1"/>
  <c r="I17" i="3"/>
  <c r="N17" i="3" s="1"/>
  <c r="H17" i="3"/>
  <c r="M17" i="3" s="1"/>
  <c r="I16" i="3"/>
  <c r="N16" i="3" s="1"/>
  <c r="H16" i="3"/>
  <c r="M16" i="3" s="1"/>
  <c r="I15" i="3"/>
  <c r="N15" i="3" s="1"/>
  <c r="H15" i="3"/>
  <c r="M15" i="3" s="1"/>
  <c r="I14" i="3"/>
  <c r="N14" i="3" s="1"/>
  <c r="H14" i="3"/>
  <c r="M14" i="3" s="1"/>
  <c r="I13" i="3"/>
  <c r="N13" i="3" s="1"/>
  <c r="H13" i="3"/>
  <c r="M13" i="3" s="1"/>
  <c r="I12" i="3"/>
  <c r="N12" i="3" s="1"/>
  <c r="H12" i="3"/>
  <c r="M12" i="3" s="1"/>
  <c r="I11" i="3"/>
  <c r="N11" i="3" s="1"/>
  <c r="H11" i="3"/>
  <c r="M11" i="3" s="1"/>
  <c r="I10" i="3"/>
  <c r="N10" i="3" s="1"/>
  <c r="H10" i="3"/>
  <c r="M10" i="3" s="1"/>
  <c r="I9" i="3"/>
  <c r="N9" i="3" s="1"/>
  <c r="H9" i="3"/>
  <c r="M9" i="3" s="1"/>
  <c r="I8" i="3"/>
  <c r="N8" i="3" s="1"/>
  <c r="H8" i="3"/>
  <c r="M8" i="3" s="1"/>
  <c r="I7" i="3"/>
  <c r="N7" i="3" s="1"/>
  <c r="H7" i="3"/>
  <c r="M7" i="3" s="1"/>
  <c r="I6" i="3"/>
  <c r="N6" i="3" s="1"/>
  <c r="H6" i="3"/>
  <c r="M6" i="3" s="1"/>
  <c r="N5" i="3"/>
  <c r="I5" i="3"/>
  <c r="H5" i="3"/>
  <c r="M5" i="3" s="1"/>
  <c r="L33" i="4"/>
  <c r="K33" i="4"/>
  <c r="I32" i="4"/>
  <c r="N32" i="4" s="1"/>
  <c r="H32" i="4"/>
  <c r="M32" i="4" s="1"/>
  <c r="I31" i="4"/>
  <c r="N31" i="4" s="1"/>
  <c r="H31" i="4"/>
  <c r="M31" i="4" s="1"/>
  <c r="I29" i="4"/>
  <c r="N29" i="4" s="1"/>
  <c r="H29" i="4"/>
  <c r="M29" i="4" s="1"/>
  <c r="I28" i="4"/>
  <c r="N28" i="4" s="1"/>
  <c r="H28" i="4"/>
  <c r="M28" i="4" s="1"/>
  <c r="I30" i="4"/>
  <c r="N30" i="4" s="1"/>
  <c r="H30" i="4"/>
  <c r="M30" i="4" s="1"/>
  <c r="I27" i="4"/>
  <c r="N27" i="4" s="1"/>
  <c r="H27" i="4"/>
  <c r="M27" i="4" s="1"/>
  <c r="I26" i="4"/>
  <c r="N26" i="4" s="1"/>
  <c r="H26" i="4"/>
  <c r="M26" i="4" s="1"/>
  <c r="I25" i="4"/>
  <c r="N25" i="4" s="1"/>
  <c r="H25" i="4"/>
  <c r="M25" i="4" s="1"/>
  <c r="I24" i="4"/>
  <c r="N24" i="4" s="1"/>
  <c r="H24" i="4"/>
  <c r="M24" i="4" s="1"/>
  <c r="I23" i="4"/>
  <c r="N23" i="4" s="1"/>
  <c r="H23" i="4"/>
  <c r="M23" i="4" s="1"/>
  <c r="I22" i="4"/>
  <c r="N22" i="4" s="1"/>
  <c r="H22" i="4"/>
  <c r="M22" i="4" s="1"/>
  <c r="I21" i="4"/>
  <c r="N21" i="4" s="1"/>
  <c r="H21" i="4"/>
  <c r="M21" i="4" s="1"/>
  <c r="I20" i="4"/>
  <c r="N20" i="4" s="1"/>
  <c r="H20" i="4"/>
  <c r="M20" i="4" s="1"/>
  <c r="I19" i="4"/>
  <c r="N19" i="4" s="1"/>
  <c r="H19" i="4"/>
  <c r="M19" i="4" s="1"/>
  <c r="I18" i="4"/>
  <c r="N18" i="4" s="1"/>
  <c r="H18" i="4"/>
  <c r="M18" i="4" s="1"/>
  <c r="I17" i="4"/>
  <c r="N17" i="4" s="1"/>
  <c r="H17" i="4"/>
  <c r="M17" i="4" s="1"/>
  <c r="I16" i="4"/>
  <c r="N16" i="4" s="1"/>
  <c r="H16" i="4"/>
  <c r="M16" i="4" s="1"/>
  <c r="I15" i="4"/>
  <c r="N15" i="4" s="1"/>
  <c r="H15" i="4"/>
  <c r="M15" i="4" s="1"/>
  <c r="I14" i="4"/>
  <c r="N14" i="4" s="1"/>
  <c r="H14" i="4"/>
  <c r="M14" i="4" s="1"/>
  <c r="I13" i="4"/>
  <c r="N13" i="4" s="1"/>
  <c r="H13" i="4"/>
  <c r="M13" i="4" s="1"/>
  <c r="I12" i="4"/>
  <c r="N12" i="4" s="1"/>
  <c r="H12" i="4"/>
  <c r="M12" i="4" s="1"/>
  <c r="I11" i="4"/>
  <c r="N11" i="4" s="1"/>
  <c r="H11" i="4"/>
  <c r="M11" i="4" s="1"/>
  <c r="I10" i="4"/>
  <c r="N10" i="4" s="1"/>
  <c r="H10" i="4"/>
  <c r="M10" i="4" s="1"/>
  <c r="I9" i="4"/>
  <c r="N9" i="4" s="1"/>
  <c r="H9" i="4"/>
  <c r="M9" i="4" s="1"/>
  <c r="I8" i="4"/>
  <c r="N8" i="4" s="1"/>
  <c r="H8" i="4"/>
  <c r="M8" i="4" s="1"/>
  <c r="I7" i="4"/>
  <c r="N7" i="4" s="1"/>
  <c r="H7" i="4"/>
  <c r="M7" i="4" s="1"/>
  <c r="I6" i="4"/>
  <c r="N6" i="4" s="1"/>
  <c r="H6" i="4"/>
  <c r="M6" i="4" s="1"/>
  <c r="I5" i="4"/>
  <c r="N5" i="4" s="1"/>
  <c r="H5" i="4"/>
  <c r="M5" i="4" s="1"/>
  <c r="H10" i="2"/>
  <c r="M10" i="2" s="1"/>
  <c r="G10" i="2"/>
  <c r="L10" i="2" s="1"/>
  <c r="G11" i="2"/>
  <c r="L11" i="2" s="1"/>
  <c r="K34" i="2"/>
  <c r="J34" i="2"/>
  <c r="L33" i="2"/>
  <c r="H33" i="2"/>
  <c r="M33" i="2" s="1"/>
  <c r="G33" i="2"/>
  <c r="H32" i="2"/>
  <c r="M32" i="2" s="1"/>
  <c r="G32" i="2"/>
  <c r="L32" i="2" s="1"/>
  <c r="H31" i="2"/>
  <c r="M31" i="2" s="1"/>
  <c r="G31" i="2"/>
  <c r="L31" i="2" s="1"/>
  <c r="H30" i="2"/>
  <c r="M30" i="2" s="1"/>
  <c r="G30" i="2"/>
  <c r="L30" i="2" s="1"/>
  <c r="H29" i="2"/>
  <c r="M29" i="2" s="1"/>
  <c r="G29" i="2"/>
  <c r="L29" i="2" s="1"/>
  <c r="H28" i="2"/>
  <c r="M28" i="2" s="1"/>
  <c r="G28" i="2"/>
  <c r="L28" i="2" s="1"/>
  <c r="H27" i="2"/>
  <c r="M27" i="2" s="1"/>
  <c r="G27" i="2"/>
  <c r="L27" i="2" s="1"/>
  <c r="H26" i="2"/>
  <c r="M26" i="2" s="1"/>
  <c r="G26" i="2"/>
  <c r="L26" i="2" s="1"/>
  <c r="H25" i="2"/>
  <c r="M25" i="2" s="1"/>
  <c r="G25" i="2"/>
  <c r="L25" i="2" s="1"/>
  <c r="H24" i="2"/>
  <c r="M24" i="2" s="1"/>
  <c r="G24" i="2"/>
  <c r="L24" i="2" s="1"/>
  <c r="H23" i="2"/>
  <c r="M23" i="2" s="1"/>
  <c r="G23" i="2"/>
  <c r="L23" i="2" s="1"/>
  <c r="H22" i="2"/>
  <c r="M22" i="2" s="1"/>
  <c r="G22" i="2"/>
  <c r="L22" i="2" s="1"/>
  <c r="H21" i="2"/>
  <c r="M21" i="2" s="1"/>
  <c r="G21" i="2"/>
  <c r="L21" i="2" s="1"/>
  <c r="H20" i="2"/>
  <c r="M20" i="2" s="1"/>
  <c r="G20" i="2"/>
  <c r="L20" i="2" s="1"/>
  <c r="H19" i="2"/>
  <c r="M19" i="2" s="1"/>
  <c r="G19" i="2"/>
  <c r="L19" i="2" s="1"/>
  <c r="H18" i="2"/>
  <c r="M18" i="2" s="1"/>
  <c r="G18" i="2"/>
  <c r="L18" i="2" s="1"/>
  <c r="H17" i="2"/>
  <c r="M17" i="2" s="1"/>
  <c r="G17" i="2"/>
  <c r="L17" i="2" s="1"/>
  <c r="H16" i="2"/>
  <c r="M16" i="2" s="1"/>
  <c r="G16" i="2"/>
  <c r="L16" i="2" s="1"/>
  <c r="H15" i="2"/>
  <c r="M15" i="2" s="1"/>
  <c r="G15" i="2"/>
  <c r="L15" i="2" s="1"/>
  <c r="H14" i="2"/>
  <c r="M14" i="2" s="1"/>
  <c r="G14" i="2"/>
  <c r="L14" i="2" s="1"/>
  <c r="H13" i="2"/>
  <c r="M13" i="2" s="1"/>
  <c r="G13" i="2"/>
  <c r="L13" i="2" s="1"/>
  <c r="H12" i="2"/>
  <c r="M12" i="2" s="1"/>
  <c r="G12" i="2"/>
  <c r="L12" i="2" s="1"/>
  <c r="H11" i="2"/>
  <c r="M11" i="2" s="1"/>
  <c r="H9" i="2"/>
  <c r="M9" i="2" s="1"/>
  <c r="G9" i="2"/>
  <c r="L9" i="2" s="1"/>
  <c r="H8" i="2"/>
  <c r="M8" i="2" s="1"/>
  <c r="G8" i="2"/>
  <c r="L8" i="2" s="1"/>
  <c r="H7" i="2"/>
  <c r="M7" i="2" s="1"/>
  <c r="G7" i="2"/>
  <c r="L7" i="2" s="1"/>
  <c r="H6" i="2"/>
  <c r="M6" i="2" s="1"/>
  <c r="G6" i="2"/>
  <c r="L6" i="2" s="1"/>
  <c r="H5" i="2"/>
  <c r="G5" i="2"/>
  <c r="L5" i="2" s="1"/>
  <c r="K34" i="1"/>
  <c r="J34" i="1"/>
  <c r="H33" i="1"/>
  <c r="M33" i="1" s="1"/>
  <c r="G33" i="1"/>
  <c r="L33" i="1" s="1"/>
  <c r="H32" i="1"/>
  <c r="M32" i="1" s="1"/>
  <c r="G32" i="1"/>
  <c r="L32" i="1" s="1"/>
  <c r="H31" i="1"/>
  <c r="M31" i="1" s="1"/>
  <c r="G31" i="1"/>
  <c r="L31" i="1" s="1"/>
  <c r="H30" i="1"/>
  <c r="M30" i="1" s="1"/>
  <c r="G30" i="1"/>
  <c r="L30" i="1" s="1"/>
  <c r="H29" i="1"/>
  <c r="M29" i="1" s="1"/>
  <c r="G29" i="1"/>
  <c r="L29" i="1" s="1"/>
  <c r="H28" i="1"/>
  <c r="M28" i="1" s="1"/>
  <c r="G28" i="1"/>
  <c r="L28" i="1" s="1"/>
  <c r="H27" i="1"/>
  <c r="M27" i="1" s="1"/>
  <c r="G27" i="1"/>
  <c r="L27" i="1" s="1"/>
  <c r="H26" i="1"/>
  <c r="M26" i="1" s="1"/>
  <c r="G26" i="1"/>
  <c r="L26" i="1" s="1"/>
  <c r="H25" i="1"/>
  <c r="M25" i="1" s="1"/>
  <c r="G25" i="1"/>
  <c r="L25" i="1" s="1"/>
  <c r="H24" i="1"/>
  <c r="M24" i="1" s="1"/>
  <c r="G24" i="1"/>
  <c r="L24" i="1" s="1"/>
  <c r="H23" i="1"/>
  <c r="M23" i="1" s="1"/>
  <c r="G23" i="1"/>
  <c r="L23" i="1" s="1"/>
  <c r="H22" i="1"/>
  <c r="M22" i="1" s="1"/>
  <c r="G22" i="1"/>
  <c r="L22" i="1" s="1"/>
  <c r="H21" i="1"/>
  <c r="M21" i="1" s="1"/>
  <c r="G21" i="1"/>
  <c r="L21" i="1" s="1"/>
  <c r="H20" i="1"/>
  <c r="M20" i="1" s="1"/>
  <c r="G20" i="1"/>
  <c r="L20" i="1" s="1"/>
  <c r="H19" i="1"/>
  <c r="M19" i="1" s="1"/>
  <c r="G19" i="1"/>
  <c r="L19" i="1" s="1"/>
  <c r="H18" i="1"/>
  <c r="M18" i="1" s="1"/>
  <c r="G18" i="1"/>
  <c r="L18" i="1" s="1"/>
  <c r="H17" i="1"/>
  <c r="M17" i="1" s="1"/>
  <c r="G17" i="1"/>
  <c r="L17" i="1" s="1"/>
  <c r="H16" i="1"/>
  <c r="M16" i="1" s="1"/>
  <c r="G16" i="1"/>
  <c r="L16" i="1" s="1"/>
  <c r="H15" i="1"/>
  <c r="M15" i="1" s="1"/>
  <c r="G15" i="1"/>
  <c r="L15" i="1" s="1"/>
  <c r="H14" i="1"/>
  <c r="M14" i="1" s="1"/>
  <c r="G14" i="1"/>
  <c r="L14" i="1" s="1"/>
  <c r="H13" i="1"/>
  <c r="M13" i="1" s="1"/>
  <c r="G13" i="1"/>
  <c r="L13" i="1" s="1"/>
  <c r="H12" i="1"/>
  <c r="M12" i="1" s="1"/>
  <c r="G12" i="1"/>
  <c r="L12" i="1" s="1"/>
  <c r="H11" i="1"/>
  <c r="M11" i="1" s="1"/>
  <c r="G11" i="1"/>
  <c r="L11" i="1" s="1"/>
  <c r="M10" i="1"/>
  <c r="L10" i="1"/>
  <c r="H9" i="1"/>
  <c r="M9" i="1" s="1"/>
  <c r="G9" i="1"/>
  <c r="L9" i="1" s="1"/>
  <c r="H8" i="1"/>
  <c r="M8" i="1" s="1"/>
  <c r="G8" i="1"/>
  <c r="L8" i="1" s="1"/>
  <c r="H7" i="1"/>
  <c r="M7" i="1" s="1"/>
  <c r="G7" i="1"/>
  <c r="L7" i="1" s="1"/>
  <c r="H6" i="1"/>
  <c r="M6" i="1" s="1"/>
  <c r="G6" i="1"/>
  <c r="L6" i="1" s="1"/>
  <c r="H5" i="1"/>
  <c r="M5" i="1" s="1"/>
  <c r="G5" i="1"/>
  <c r="L5" i="1" s="1"/>
  <c r="H36" i="5" l="1"/>
  <c r="I36" i="5"/>
  <c r="I34" i="3"/>
  <c r="H34" i="3"/>
  <c r="I33" i="4"/>
  <c r="H33" i="4"/>
  <c r="G34" i="2"/>
  <c r="H34" i="2"/>
  <c r="M5" i="2"/>
  <c r="G34" i="1"/>
  <c r="H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N6" authorId="0" shapeId="0" xr:uid="{33BD0C10-F380-4655-98E8-48FD45303FB3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N6" authorId="0" shapeId="0" xr:uid="{4FBF043B-461F-46F6-94FD-65D38B585C0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O6" authorId="0" shapeId="0" xr:uid="{5336086A-427B-4C85-8F79-3DC258EA5EBB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O6" authorId="0" shapeId="0" xr:uid="{E20F19BD-1CA5-4A9A-989C-BEA17B7D43A7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O8" authorId="0" shapeId="0" xr:uid="{812076CD-3A53-4B11-9944-E821FC81C07E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<sst xmlns="http://schemas.openxmlformats.org/spreadsheetml/2006/main" count="251" uniqueCount="76">
  <si>
    <t xml:space="preserve">INVENTARIO GENERAL </t>
  </si>
  <si>
    <t xml:space="preserve">Rosy Tellez </t>
  </si>
  <si>
    <t>TOTAL CAJAS</t>
  </si>
  <si>
    <t xml:space="preserve">FISICO Valeria </t>
  </si>
  <si>
    <t>DIFERENCIAS</t>
  </si>
  <si>
    <t>ALMACEN  FISICO</t>
  </si>
  <si>
    <t>DESCRIPCION</t>
  </si>
  <si>
    <t>KILOS</t>
  </si>
  <si>
    <t>CAJAS</t>
  </si>
  <si>
    <t>TOTAL KG</t>
  </si>
  <si>
    <t xml:space="preserve">KILOS </t>
  </si>
  <si>
    <t>PIEZAS</t>
  </si>
  <si>
    <t>ARRACHERA TEXANA</t>
  </si>
  <si>
    <t xml:space="preserve">BUCHE  </t>
  </si>
  <si>
    <t>CABEZA DE LOMO</t>
  </si>
  <si>
    <t>CHULETA NATURAL</t>
  </si>
  <si>
    <t>CORBATA SWIFT AL VACIO</t>
  </si>
  <si>
    <t>Esp. CARNERO</t>
  </si>
  <si>
    <t>FILETE TILAPIA</t>
  </si>
  <si>
    <t>CUERO PANCETA</t>
  </si>
  <si>
    <t xml:space="preserve">LENGUA DE PUERCO </t>
  </si>
  <si>
    <t>LENGUA DE RES</t>
  </si>
  <si>
    <t>MENUDO EXCELL</t>
  </si>
  <si>
    <t>MANITAS DE CERDO</t>
  </si>
  <si>
    <t>PAVOS</t>
  </si>
  <si>
    <t>PERNIL CON PIEL  SEABOARD</t>
  </si>
  <si>
    <t>PECHO DE CERDO</t>
  </si>
  <si>
    <t>PIERNA  S-H</t>
  </si>
  <si>
    <t>PUNTAS DE CAÑA DE LOMO</t>
  </si>
  <si>
    <t>PIERNA DE CARNERO CAJA</t>
  </si>
  <si>
    <t>RECORTE</t>
  </si>
  <si>
    <t>RIBLETTS</t>
  </si>
  <si>
    <t xml:space="preserve">TRIPAS </t>
  </si>
  <si>
    <t>TOCINO NACIONAL</t>
  </si>
  <si>
    <t xml:space="preserve">TOTALES </t>
  </si>
  <si>
    <t>02 Febrero.,2021</t>
  </si>
  <si>
    <t>Dic-, 2020</t>
  </si>
  <si>
    <t>Ene.,2021</t>
  </si>
  <si>
    <t>CONTRA EXCEL</t>
  </si>
  <si>
    <t>GRASA</t>
  </si>
  <si>
    <t xml:space="preserve">Diferencia almacen  en arranque de mes </t>
  </si>
  <si>
    <r>
      <t>ESTE PRODUCTO NO RELACIONA</t>
    </r>
    <r>
      <rPr>
        <b/>
        <sz val="9"/>
        <color rgb="FF0000FF"/>
        <rFont val="Calibri"/>
        <family val="2"/>
        <scheme val="minor"/>
      </rPr>
      <t xml:space="preserve"> VALERIA</t>
    </r>
    <r>
      <rPr>
        <b/>
        <sz val="9"/>
        <color theme="1"/>
        <rFont val="Calibri"/>
        <family val="2"/>
        <scheme val="minor"/>
      </rPr>
      <t xml:space="preserve"> EN SU INVENTARIO</t>
    </r>
  </si>
  <si>
    <t>dif de + por cajas de 26.66  a 27.22</t>
  </si>
  <si>
    <t>02  MARZO .,2021</t>
  </si>
  <si>
    <t>Ene-, 2021</t>
  </si>
  <si>
    <t>Feb.,2021</t>
  </si>
  <si>
    <t>GRASA COMBO</t>
  </si>
  <si>
    <t>05  ABRIL .,2021</t>
  </si>
  <si>
    <t>Feb-, 2021</t>
  </si>
  <si>
    <t>Mar.,2021</t>
  </si>
  <si>
    <t xml:space="preserve">GRASA </t>
  </si>
  <si>
    <t>COSTILLA ESPECIAL</t>
  </si>
  <si>
    <t>SESOS MARQUETA</t>
  </si>
  <si>
    <t>INVENTARIO ALMACEN</t>
  </si>
  <si>
    <t>ESPALDILLA. CARNERO</t>
  </si>
  <si>
    <t>01  MAYO .,2021</t>
  </si>
  <si>
    <t>Mar-, 2021</t>
  </si>
  <si>
    <t>Abr.,2021</t>
  </si>
  <si>
    <t>PULPAS DE PIERNA</t>
  </si>
  <si>
    <t xml:space="preserve">PUNTAS DE CAÑA </t>
  </si>
  <si>
    <t>06   JUNIO  .,2021</t>
  </si>
  <si>
    <t>Abr-, 2021</t>
  </si>
  <si>
    <t>May.,2021</t>
  </si>
  <si>
    <t>ARRACHERA TAQUERA</t>
  </si>
  <si>
    <t>ARRACHERA ADOBADA</t>
  </si>
  <si>
    <t>CARNITAS</t>
  </si>
  <si>
    <t>SALMON</t>
  </si>
  <si>
    <t xml:space="preserve">CORBATA </t>
  </si>
  <si>
    <t>CONTRA SWIFT</t>
  </si>
  <si>
    <t>CAÑA DE LOMO</t>
  </si>
  <si>
    <t>ERROR Registro  DE ENTRADA ALMACEN</t>
  </si>
  <si>
    <t>NO ENTRO A ALMACEN</t>
  </si>
  <si>
    <t>ALMACEN NO HIZO TRASPASOS EN TIEMPO</t>
  </si>
  <si>
    <t xml:space="preserve">LE FALTO DAR DE BAJA UN TRASPASO a almacen </t>
  </si>
  <si>
    <t>FALTANTE DE ALMACEN GERARDO</t>
  </si>
  <si>
    <t>FALTANTE DE ALMACEN Margarito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</si>
</sst>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0000FF"/>
      <name val="Calibri"/>
      <family val="1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theme="1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1" xfId="0" applyBorder="1"/>
    <xf numFmtId="0" fontId="3" fillId="2" borderId="0" xfId="0" applyFont="1" applyFill="1"/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2" fillId="5" borderId="0" xfId="0" applyFont="1" applyFill="1" applyAlignment="1">
      <alignment horizontal="center" vertical="center" wrapText="1"/>
    </xf>
    <xf numFmtId="0" fontId="10" fillId="0" borderId="10" xfId="0" applyFont="1" applyBorder="1" applyAlignment="1">
      <alignment horizontal="center"/>
    </xf>
    <xf numFmtId="2" fontId="10" fillId="0" borderId="10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2" fontId="12" fillId="6" borderId="15" xfId="0" applyNumberFormat="1" applyFont="1" applyFill="1" applyBorder="1" applyAlignment="1">
      <alignment horizontal="right"/>
    </xf>
    <xf numFmtId="0" fontId="12" fillId="6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3" fillId="0" borderId="18" xfId="0" applyFont="1" applyBorder="1"/>
    <xf numFmtId="2" fontId="2" fillId="0" borderId="18" xfId="0" applyNumberFormat="1" applyFont="1" applyBorder="1"/>
    <xf numFmtId="0" fontId="2" fillId="0" borderId="18" xfId="0" applyFont="1" applyBorder="1" applyAlignment="1">
      <alignment horizontal="center"/>
    </xf>
    <xf numFmtId="0" fontId="2" fillId="8" borderId="18" xfId="0" applyFont="1" applyFill="1" applyBorder="1"/>
    <xf numFmtId="0" fontId="2" fillId="0" borderId="19" xfId="0" applyFont="1" applyBorder="1" applyAlignment="1">
      <alignment horizontal="center"/>
    </xf>
    <xf numFmtId="4" fontId="2" fillId="0" borderId="20" xfId="0" applyNumberFormat="1" applyFont="1" applyBorder="1"/>
    <xf numFmtId="0" fontId="2" fillId="0" borderId="2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2" fontId="14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24" xfId="0" applyNumberFormat="1" applyFont="1" applyBorder="1"/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9" fillId="0" borderId="22" xfId="0" applyNumberFormat="1" applyFont="1" applyBorder="1" applyAlignment="1">
      <alignment horizontal="center"/>
    </xf>
    <xf numFmtId="164" fontId="2" fillId="0" borderId="18" xfId="0" applyNumberFormat="1" applyFont="1" applyBorder="1"/>
    <xf numFmtId="2" fontId="9" fillId="0" borderId="27" xfId="0" applyNumberFormat="1" applyFont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2" fontId="10" fillId="0" borderId="18" xfId="0" applyNumberFormat="1" applyFont="1" applyBorder="1"/>
    <xf numFmtId="0" fontId="10" fillId="0" borderId="18" xfId="0" applyFont="1" applyBorder="1" applyAlignment="1">
      <alignment horizontal="center"/>
    </xf>
    <xf numFmtId="2" fontId="9" fillId="0" borderId="18" xfId="0" applyNumberFormat="1" applyFont="1" applyBorder="1" applyAlignment="1">
      <alignment horizontal="center"/>
    </xf>
    <xf numFmtId="2" fontId="10" fillId="0" borderId="24" xfId="0" applyNumberFormat="1" applyFont="1" applyBorder="1"/>
    <xf numFmtId="2" fontId="17" fillId="0" borderId="18" xfId="0" applyNumberFormat="1" applyFont="1" applyBorder="1"/>
    <xf numFmtId="0" fontId="17" fillId="0" borderId="18" xfId="0" applyFont="1" applyBorder="1" applyAlignment="1">
      <alignment horizontal="center"/>
    </xf>
    <xf numFmtId="2" fontId="2" fillId="0" borderId="29" xfId="0" applyNumberFormat="1" applyFont="1" applyBorder="1"/>
    <xf numFmtId="0" fontId="2" fillId="0" borderId="24" xfId="0" applyFont="1" applyBorder="1" applyAlignment="1">
      <alignment horizontal="center"/>
    </xf>
    <xf numFmtId="4" fontId="2" fillId="0" borderId="30" xfId="0" applyNumberFormat="1" applyFont="1" applyBorder="1"/>
    <xf numFmtId="0" fontId="2" fillId="0" borderId="31" xfId="0" applyFont="1" applyBorder="1" applyAlignment="1">
      <alignment horizontal="center"/>
    </xf>
    <xf numFmtId="0" fontId="13" fillId="0" borderId="32" xfId="0" applyFont="1" applyBorder="1"/>
    <xf numFmtId="164" fontId="2" fillId="0" borderId="32" xfId="0" applyNumberFormat="1" applyFont="1" applyBorder="1"/>
    <xf numFmtId="0" fontId="2" fillId="0" borderId="32" xfId="0" applyFont="1" applyBorder="1" applyAlignment="1">
      <alignment horizontal="center"/>
    </xf>
    <xf numFmtId="0" fontId="2" fillId="8" borderId="33" xfId="0" applyFont="1" applyFill="1" applyBorder="1"/>
    <xf numFmtId="2" fontId="2" fillId="0" borderId="32" xfId="0" applyNumberFormat="1" applyFont="1" applyBorder="1"/>
    <xf numFmtId="0" fontId="2" fillId="0" borderId="28" xfId="0" applyFont="1" applyBorder="1" applyAlignment="1">
      <alignment horizontal="center"/>
    </xf>
    <xf numFmtId="4" fontId="2" fillId="0" borderId="34" xfId="0" applyNumberFormat="1" applyFont="1" applyBorder="1"/>
    <xf numFmtId="0" fontId="18" fillId="0" borderId="25" xfId="0" applyFont="1" applyBorder="1" applyAlignment="1">
      <alignment vertical="center" wrapText="1"/>
    </xf>
    <xf numFmtId="0" fontId="2" fillId="8" borderId="0" xfId="0" applyFont="1" applyFill="1"/>
    <xf numFmtId="0" fontId="2" fillId="0" borderId="35" xfId="0" applyFont="1" applyBorder="1" applyAlignment="1">
      <alignment horizontal="center"/>
    </xf>
    <xf numFmtId="0" fontId="18" fillId="0" borderId="25" xfId="0" applyFont="1" applyBorder="1" applyAlignment="1">
      <alignment vertical="center"/>
    </xf>
    <xf numFmtId="2" fontId="19" fillId="0" borderId="2" xfId="0" applyNumberFormat="1" applyFont="1" applyBorder="1" applyAlignment="1">
      <alignment horizontal="center"/>
    </xf>
    <xf numFmtId="2" fontId="19" fillId="0" borderId="24" xfId="0" applyNumberFormat="1" applyFont="1" applyBorder="1"/>
    <xf numFmtId="0" fontId="20" fillId="0" borderId="18" xfId="0" applyFont="1" applyBorder="1" applyAlignment="1">
      <alignment vertical="center" wrapText="1"/>
    </xf>
    <xf numFmtId="2" fontId="2" fillId="0" borderId="22" xfId="0" applyNumberFormat="1" applyFont="1" applyBorder="1"/>
    <xf numFmtId="2" fontId="17" fillId="0" borderId="2" xfId="0" applyNumberFormat="1" applyFont="1" applyBorder="1" applyAlignment="1">
      <alignment horizontal="center"/>
    </xf>
    <xf numFmtId="2" fontId="17" fillId="0" borderId="24" xfId="0" applyNumberFormat="1" applyFont="1" applyBorder="1"/>
    <xf numFmtId="0" fontId="21" fillId="0" borderId="36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right"/>
    </xf>
    <xf numFmtId="2" fontId="0" fillId="0" borderId="0" xfId="0" applyNumberFormat="1"/>
    <xf numFmtId="0" fontId="9" fillId="0" borderId="0" xfId="0" applyFont="1"/>
    <xf numFmtId="44" fontId="10" fillId="0" borderId="38" xfId="1" applyFont="1" applyBorder="1"/>
    <xf numFmtId="165" fontId="10" fillId="0" borderId="39" xfId="1" applyNumberFormat="1" applyFont="1" applyBorder="1" applyAlignment="1">
      <alignment horizontal="center"/>
    </xf>
    <xf numFmtId="44" fontId="0" fillId="0" borderId="39" xfId="1" applyFont="1" applyBorder="1"/>
    <xf numFmtId="165" fontId="14" fillId="0" borderId="39" xfId="1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3" fillId="0" borderId="0" xfId="0" applyFont="1" applyAlignment="1">
      <alignment wrapText="1"/>
    </xf>
    <xf numFmtId="0" fontId="10" fillId="0" borderId="40" xfId="0" applyFont="1" applyBorder="1"/>
    <xf numFmtId="0" fontId="10" fillId="0" borderId="41" xfId="0" applyFont="1" applyBorder="1"/>
    <xf numFmtId="0" fontId="15" fillId="0" borderId="42" xfId="0" applyFont="1" applyBorder="1"/>
    <xf numFmtId="0" fontId="15" fillId="0" borderId="23" xfId="0" applyFont="1" applyBorder="1"/>
    <xf numFmtId="0" fontId="10" fillId="0" borderId="4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42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9" fillId="0" borderId="42" xfId="0" applyFont="1" applyBorder="1"/>
    <xf numFmtId="0" fontId="9" fillId="0" borderId="23" xfId="0" applyFont="1" applyBorder="1"/>
    <xf numFmtId="0" fontId="15" fillId="0" borderId="42" xfId="0" applyFont="1" applyBorder="1" applyAlignment="1">
      <alignment wrapText="1"/>
    </xf>
    <xf numFmtId="0" fontId="15" fillId="0" borderId="23" xfId="0" applyFont="1" applyBorder="1" applyAlignment="1">
      <alignment wrapText="1"/>
    </xf>
    <xf numFmtId="0" fontId="16" fillId="0" borderId="42" xfId="0" applyFont="1" applyBorder="1"/>
    <xf numFmtId="0" fontId="14" fillId="0" borderId="42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0" fillId="0" borderId="42" xfId="0" applyBorder="1"/>
    <xf numFmtId="0" fontId="9" fillId="0" borderId="4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0" borderId="4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4" fillId="0" borderId="42" xfId="0" applyFont="1" applyBorder="1" applyAlignment="1">
      <alignment horizontal="center" wrapText="1"/>
    </xf>
    <xf numFmtId="0" fontId="14" fillId="0" borderId="23" xfId="0" applyFont="1" applyBorder="1" applyAlignment="1">
      <alignment horizontal="center" wrapText="1"/>
    </xf>
    <xf numFmtId="0" fontId="14" fillId="0" borderId="20" xfId="0" applyFont="1" applyBorder="1" applyAlignment="1">
      <alignment horizontal="center" wrapText="1"/>
    </xf>
    <xf numFmtId="0" fontId="14" fillId="0" borderId="43" xfId="0" applyFont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4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2" fontId="9" fillId="0" borderId="42" xfId="0" applyNumberFormat="1" applyFont="1" applyBorder="1" applyAlignment="1">
      <alignment wrapText="1"/>
    </xf>
    <xf numFmtId="2" fontId="9" fillId="0" borderId="23" xfId="0" applyNumberFormat="1" applyFont="1" applyBorder="1" applyAlignment="1">
      <alignment wrapText="1"/>
    </xf>
    <xf numFmtId="0" fontId="9" fillId="0" borderId="4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2" fillId="9" borderId="42" xfId="0" applyFont="1" applyFill="1" applyBorder="1" applyAlignment="1"/>
    <xf numFmtId="0" fontId="2" fillId="9" borderId="23" xfId="0" applyFont="1" applyFill="1" applyBorder="1" applyAlignment="1"/>
    <xf numFmtId="0" fontId="18" fillId="0" borderId="18" xfId="0" applyFont="1" applyBorder="1" applyAlignment="1">
      <alignment vertical="center" wrapText="1"/>
    </xf>
    <xf numFmtId="0" fontId="10" fillId="0" borderId="25" xfId="0" applyFont="1" applyBorder="1"/>
    <xf numFmtId="0" fontId="2" fillId="8" borderId="0" xfId="0" applyFont="1" applyFill="1" applyBorder="1"/>
    <xf numFmtId="1" fontId="2" fillId="4" borderId="14" xfId="0" applyNumberFormat="1" applyFont="1" applyFill="1" applyBorder="1" applyAlignment="1">
      <alignment horizontal="center"/>
    </xf>
    <xf numFmtId="1" fontId="14" fillId="0" borderId="39" xfId="1" applyNumberFormat="1" applyFont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14" fillId="0" borderId="23" xfId="0" applyNumberFormat="1" applyFont="1" applyBorder="1" applyAlignment="1">
      <alignment horizontal="center"/>
    </xf>
    <xf numFmtId="1" fontId="14" fillId="0" borderId="19" xfId="0" applyNumberFormat="1" applyFont="1" applyBorder="1" applyAlignment="1">
      <alignment horizontal="center"/>
    </xf>
    <xf numFmtId="1" fontId="9" fillId="0" borderId="23" xfId="0" applyNumberFormat="1" applyFont="1" applyBorder="1" applyAlignment="1">
      <alignment horizontal="center"/>
    </xf>
    <xf numFmtId="1" fontId="9" fillId="0" borderId="28" xfId="0" applyNumberFormat="1" applyFont="1" applyBorder="1" applyAlignment="1">
      <alignment horizontal="center"/>
    </xf>
    <xf numFmtId="1" fontId="9" fillId="0" borderId="18" xfId="0" applyNumberFormat="1" applyFont="1" applyBorder="1" applyAlignment="1">
      <alignment horizontal="center"/>
    </xf>
    <xf numFmtId="1" fontId="9" fillId="0" borderId="37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10" fillId="0" borderId="40" xfId="0" applyFont="1" applyFill="1" applyBorder="1"/>
    <xf numFmtId="0" fontId="10" fillId="0" borderId="41" xfId="0" applyFont="1" applyFill="1" applyBorder="1"/>
    <xf numFmtId="2" fontId="9" fillId="0" borderId="42" xfId="0" applyNumberFormat="1" applyFont="1" applyFill="1" applyBorder="1" applyAlignment="1">
      <alignment wrapText="1"/>
    </xf>
    <xf numFmtId="2" fontId="9" fillId="0" borderId="23" xfId="0" applyNumberFormat="1" applyFont="1" applyFill="1" applyBorder="1" applyAlignment="1">
      <alignment wrapText="1"/>
    </xf>
    <xf numFmtId="0" fontId="15" fillId="0" borderId="42" xfId="0" applyFont="1" applyFill="1" applyBorder="1"/>
    <xf numFmtId="0" fontId="15" fillId="0" borderId="23" xfId="0" applyFont="1" applyFill="1" applyBorder="1"/>
    <xf numFmtId="0" fontId="10" fillId="0" borderId="42" xfId="0" applyFont="1" applyFill="1" applyBorder="1" applyAlignment="1">
      <alignment wrapText="1"/>
    </xf>
    <xf numFmtId="0" fontId="10" fillId="0" borderId="23" xfId="0" applyFont="1" applyFill="1" applyBorder="1" applyAlignment="1">
      <alignment wrapText="1"/>
    </xf>
    <xf numFmtId="0" fontId="10" fillId="0" borderId="42" xfId="0" applyFont="1" applyFill="1" applyBorder="1" applyAlignment="1">
      <alignment horizontal="center" wrapText="1"/>
    </xf>
    <xf numFmtId="0" fontId="10" fillId="0" borderId="23" xfId="0" applyFont="1" applyFill="1" applyBorder="1" applyAlignment="1">
      <alignment horizontal="center" wrapText="1"/>
    </xf>
    <xf numFmtId="0" fontId="2" fillId="0" borderId="42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 wrapText="1"/>
    </xf>
    <xf numFmtId="0" fontId="9" fillId="0" borderId="42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9" fillId="0" borderId="42" xfId="0" applyFont="1" applyFill="1" applyBorder="1"/>
    <xf numFmtId="0" fontId="9" fillId="0" borderId="23" xfId="0" applyFont="1" applyFill="1" applyBorder="1"/>
    <xf numFmtId="0" fontId="2" fillId="0" borderId="42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16" fillId="0" borderId="42" xfId="0" applyFont="1" applyFill="1" applyBorder="1"/>
    <xf numFmtId="0" fontId="2" fillId="0" borderId="23" xfId="0" applyFont="1" applyFill="1" applyBorder="1" applyAlignment="1">
      <alignment horizontal="center"/>
    </xf>
    <xf numFmtId="0" fontId="0" fillId="0" borderId="42" xfId="0" applyFill="1" applyBorder="1"/>
    <xf numFmtId="0" fontId="2" fillId="0" borderId="42" xfId="0" applyFont="1" applyFill="1" applyBorder="1" applyAlignment="1"/>
    <xf numFmtId="0" fontId="2" fillId="0" borderId="23" xfId="0" applyFont="1" applyFill="1" applyBorder="1" applyAlignment="1"/>
    <xf numFmtId="0" fontId="15" fillId="0" borderId="42" xfId="0" applyFont="1" applyFill="1" applyBorder="1" applyAlignment="1">
      <alignment wrapText="1"/>
    </xf>
    <xf numFmtId="0" fontId="15" fillId="0" borderId="23" xfId="0" applyFont="1" applyFill="1" applyBorder="1" applyAlignment="1">
      <alignment wrapText="1"/>
    </xf>
    <xf numFmtId="0" fontId="9" fillId="0" borderId="42" xfId="0" applyFont="1" applyFill="1" applyBorder="1" applyAlignment="1">
      <alignment wrapText="1"/>
    </xf>
    <xf numFmtId="0" fontId="9" fillId="0" borderId="23" xfId="0" applyFont="1" applyFill="1" applyBorder="1" applyAlignment="1">
      <alignment wrapText="1"/>
    </xf>
    <xf numFmtId="0" fontId="0" fillId="0" borderId="0" xfId="0" applyBorder="1"/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8" fillId="0" borderId="25" xfId="0" applyFont="1" applyBorder="1" applyAlignment="1">
      <alignment vertical="center" wrapText="1"/>
    </xf>
    <xf numFmtId="0" fontId="28" fillId="0" borderId="18" xfId="0" applyFont="1" applyBorder="1" applyAlignment="1">
      <alignment vertical="center" wrapText="1"/>
    </xf>
    <xf numFmtId="0" fontId="28" fillId="0" borderId="18" xfId="0" applyFont="1" applyBorder="1" applyAlignment="1">
      <alignment vertical="center"/>
    </xf>
    <xf numFmtId="0" fontId="13" fillId="0" borderId="25" xfId="0" applyFont="1" applyBorder="1"/>
    <xf numFmtId="2" fontId="10" fillId="0" borderId="32" xfId="0" applyNumberFormat="1" applyFont="1" applyBorder="1"/>
    <xf numFmtId="0" fontId="10" fillId="0" borderId="32" xfId="0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24" xfId="0" applyNumberFormat="1" applyFont="1" applyBorder="1"/>
    <xf numFmtId="0" fontId="11" fillId="0" borderId="4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4" fontId="2" fillId="0" borderId="50" xfId="0" applyNumberFormat="1" applyFont="1" applyBorder="1"/>
    <xf numFmtId="4" fontId="2" fillId="0" borderId="47" xfId="0" applyNumberFormat="1" applyFont="1" applyBorder="1"/>
    <xf numFmtId="4" fontId="2" fillId="0" borderId="51" xfId="0" applyNumberFormat="1" applyFont="1" applyBorder="1"/>
    <xf numFmtId="4" fontId="2" fillId="0" borderId="52" xfId="0" applyNumberFormat="1" applyFont="1" applyBorder="1"/>
    <xf numFmtId="4" fontId="2" fillId="0" borderId="53" xfId="0" applyNumberFormat="1" applyFont="1" applyBorder="1"/>
    <xf numFmtId="1" fontId="9" fillId="0" borderId="54" xfId="0" applyNumberFormat="1" applyFont="1" applyBorder="1" applyAlignment="1">
      <alignment horizontal="center"/>
    </xf>
    <xf numFmtId="0" fontId="6" fillId="0" borderId="25" xfId="0" applyFont="1" applyBorder="1"/>
    <xf numFmtId="2" fontId="10" fillId="0" borderId="24" xfId="0" applyNumberFormat="1" applyFont="1" applyFill="1" applyBorder="1"/>
    <xf numFmtId="0" fontId="20" fillId="0" borderId="25" xfId="0" applyFont="1" applyBorder="1" applyAlignment="1">
      <alignment vertical="center" wrapText="1"/>
    </xf>
    <xf numFmtId="0" fontId="6" fillId="0" borderId="18" xfId="0" applyFont="1" applyBorder="1"/>
    <xf numFmtId="2" fontId="9" fillId="7" borderId="18" xfId="0" applyNumberFormat="1" applyFont="1" applyFill="1" applyBorder="1" applyAlignment="1">
      <alignment horizontal="center"/>
    </xf>
    <xf numFmtId="1" fontId="9" fillId="7" borderId="23" xfId="0" applyNumberFormat="1" applyFont="1" applyFill="1" applyBorder="1" applyAlignment="1">
      <alignment horizontal="center"/>
    </xf>
    <xf numFmtId="2" fontId="14" fillId="7" borderId="22" xfId="0" applyNumberFormat="1" applyFont="1" applyFill="1" applyBorder="1" applyAlignment="1">
      <alignment horizontal="center"/>
    </xf>
    <xf numFmtId="1" fontId="14" fillId="7" borderId="23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2" fontId="2" fillId="7" borderId="24" xfId="0" applyNumberFormat="1" applyFont="1" applyFill="1" applyBorder="1"/>
    <xf numFmtId="0" fontId="2" fillId="0" borderId="0" xfId="0" applyFont="1" applyBorder="1"/>
    <xf numFmtId="0" fontId="2" fillId="0" borderId="56" xfId="0" applyFont="1" applyFill="1" applyBorder="1" applyAlignment="1"/>
    <xf numFmtId="0" fontId="2" fillId="0" borderId="31" xfId="0" applyFont="1" applyFill="1" applyBorder="1" applyAlignment="1"/>
    <xf numFmtId="0" fontId="15" fillId="0" borderId="34" xfId="0" applyFont="1" applyFill="1" applyBorder="1" applyAlignment="1">
      <alignment wrapText="1"/>
    </xf>
    <xf numFmtId="0" fontId="15" fillId="0" borderId="28" xfId="0" applyFont="1" applyFill="1" applyBorder="1" applyAlignment="1">
      <alignment wrapText="1"/>
    </xf>
    <xf numFmtId="0" fontId="9" fillId="0" borderId="56" xfId="0" applyFont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14" fillId="0" borderId="34" xfId="0" applyFont="1" applyBorder="1" applyAlignment="1">
      <alignment horizontal="center" wrapText="1"/>
    </xf>
    <xf numFmtId="0" fontId="14" fillId="0" borderId="28" xfId="0" applyFont="1" applyBorder="1" applyAlignment="1">
      <alignment horizontal="center" wrapText="1"/>
    </xf>
    <xf numFmtId="0" fontId="9" fillId="0" borderId="56" xfId="0" applyFont="1" applyBorder="1" applyAlignment="1">
      <alignment wrapText="1"/>
    </xf>
    <xf numFmtId="0" fontId="9" fillId="0" borderId="31" xfId="0" applyFont="1" applyBorder="1" applyAlignment="1">
      <alignment wrapText="1"/>
    </xf>
    <xf numFmtId="2" fontId="10" fillId="7" borderId="2" xfId="0" applyNumberFormat="1" applyFont="1" applyFill="1" applyBorder="1" applyAlignment="1">
      <alignment horizontal="center" vertical="center"/>
    </xf>
    <xf numFmtId="2" fontId="10" fillId="7" borderId="24" xfId="0" applyNumberFormat="1" applyFont="1" applyFill="1" applyBorder="1" applyAlignment="1">
      <alignment vertical="center"/>
    </xf>
    <xf numFmtId="2" fontId="17" fillId="7" borderId="2" xfId="0" applyNumberFormat="1" applyFont="1" applyFill="1" applyBorder="1" applyAlignment="1">
      <alignment horizontal="center" vertical="center"/>
    </xf>
    <xf numFmtId="2" fontId="17" fillId="7" borderId="24" xfId="0" applyNumberFormat="1" applyFont="1" applyFill="1" applyBorder="1" applyAlignment="1">
      <alignment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7" borderId="24" xfId="0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" fontId="7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7" fontId="8" fillId="4" borderId="3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4" borderId="44" xfId="0" applyFont="1" applyFill="1" applyBorder="1" applyAlignment="1">
      <alignment horizontal="center" wrapText="1"/>
    </xf>
    <xf numFmtId="0" fontId="9" fillId="4" borderId="45" xfId="0" applyFont="1" applyFill="1" applyBorder="1" applyAlignment="1">
      <alignment horizontal="center" wrapText="1"/>
    </xf>
    <xf numFmtId="0" fontId="26" fillId="5" borderId="44" xfId="0" applyFont="1" applyFill="1" applyBorder="1" applyAlignment="1">
      <alignment horizontal="center" wrapText="1"/>
    </xf>
    <xf numFmtId="0" fontId="26" fillId="5" borderId="45" xfId="0" applyFont="1" applyFill="1" applyBorder="1" applyAlignment="1">
      <alignment horizontal="center" wrapText="1"/>
    </xf>
    <xf numFmtId="0" fontId="14" fillId="10" borderId="44" xfId="0" applyFont="1" applyFill="1" applyBorder="1" applyAlignment="1">
      <alignment horizontal="center" wrapText="1"/>
    </xf>
    <xf numFmtId="0" fontId="14" fillId="10" borderId="45" xfId="0" applyFont="1" applyFill="1" applyBorder="1" applyAlignment="1">
      <alignment horizontal="center" wrapText="1"/>
    </xf>
    <xf numFmtId="0" fontId="9" fillId="0" borderId="44" xfId="0" applyFont="1" applyFill="1" applyBorder="1" applyAlignment="1">
      <alignment horizontal="center" wrapText="1"/>
    </xf>
    <xf numFmtId="0" fontId="9" fillId="0" borderId="45" xfId="0" applyFont="1" applyFill="1" applyBorder="1" applyAlignment="1">
      <alignment horizontal="center" wrapText="1"/>
    </xf>
    <xf numFmtId="0" fontId="26" fillId="0" borderId="44" xfId="0" applyFont="1" applyFill="1" applyBorder="1" applyAlignment="1">
      <alignment horizontal="center" wrapText="1"/>
    </xf>
    <xf numFmtId="0" fontId="26" fillId="0" borderId="45" xfId="0" applyFont="1" applyFill="1" applyBorder="1" applyAlignment="1">
      <alignment horizontal="center" wrapText="1"/>
    </xf>
    <xf numFmtId="0" fontId="14" fillId="0" borderId="44" xfId="0" applyFont="1" applyFill="1" applyBorder="1" applyAlignment="1">
      <alignment horizontal="center" wrapText="1"/>
    </xf>
    <xf numFmtId="0" fontId="14" fillId="0" borderId="45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14" fillId="0" borderId="55" xfId="0" applyFont="1" applyFill="1" applyBorder="1" applyAlignment="1">
      <alignment horizontal="center" wrapText="1"/>
    </xf>
    <xf numFmtId="0" fontId="14" fillId="0" borderId="49" xfId="0" applyFont="1" applyFill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2" fillId="0" borderId="44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2" fillId="0" borderId="57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center" wrapText="1"/>
    </xf>
    <xf numFmtId="0" fontId="2" fillId="0" borderId="60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1CF-6D3C-4A52-B99C-D7F9C32ECABB}">
  <sheetPr>
    <tabColor rgb="FF00B050"/>
  </sheetPr>
  <dimension ref="A1:O3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S31" sqref="S31"/>
    </sheetView>
  </sheetViews>
  <sheetFormatPr baseColWidth="10" defaultRowHeight="15" x14ac:dyDescent="0.25"/>
  <cols>
    <col min="1" max="1" width="32.28515625" bestFit="1" customWidth="1"/>
    <col min="2" max="2" width="9" style="7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style="125"/>
    <col min="12" max="12" width="10" style="77" bestFit="1" customWidth="1"/>
    <col min="13" max="13" width="9.42578125" style="71" bestFit="1" customWidth="1"/>
    <col min="14" max="14" width="12.5703125" customWidth="1"/>
    <col min="15" max="15" width="11.5703125" style="5"/>
  </cols>
  <sheetData>
    <row r="1" spans="1:15" ht="18.75" x14ac:dyDescent="0.3">
      <c r="A1" s="207" t="s">
        <v>0</v>
      </c>
      <c r="B1" s="207"/>
      <c r="G1" s="1"/>
      <c r="H1" s="2"/>
      <c r="I1" s="2"/>
      <c r="J1" s="2"/>
      <c r="K1" s="118"/>
      <c r="L1" s="3"/>
      <c r="M1" s="4"/>
    </row>
    <row r="2" spans="1:15" ht="19.5" thickBot="1" x14ac:dyDescent="0.35">
      <c r="A2" s="208" t="s">
        <v>35</v>
      </c>
      <c r="B2" s="209"/>
      <c r="E2" s="6" t="s">
        <v>1</v>
      </c>
      <c r="G2" s="7"/>
      <c r="H2" s="8"/>
      <c r="I2" s="8"/>
      <c r="J2" s="2"/>
      <c r="K2" s="118"/>
      <c r="L2" s="3"/>
      <c r="M2" s="4"/>
    </row>
    <row r="3" spans="1:15" ht="20.25" thickTop="1" thickBot="1" x14ac:dyDescent="0.35">
      <c r="A3" s="9"/>
      <c r="B3" s="210" t="s">
        <v>36</v>
      </c>
      <c r="C3" s="211"/>
      <c r="D3" s="9"/>
      <c r="E3" s="212" t="s">
        <v>37</v>
      </c>
      <c r="F3" s="213"/>
      <c r="G3" s="10"/>
      <c r="H3" s="214" t="s">
        <v>2</v>
      </c>
      <c r="I3" s="11"/>
      <c r="J3" s="221" t="s">
        <v>3</v>
      </c>
      <c r="K3" s="222"/>
      <c r="L3" s="217" t="s">
        <v>4</v>
      </c>
      <c r="M3" s="218"/>
      <c r="N3" s="219" t="s">
        <v>5</v>
      </c>
      <c r="O3" s="220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215"/>
      <c r="I4" s="11"/>
      <c r="J4" s="16" t="s">
        <v>10</v>
      </c>
      <c r="K4" s="116" t="s">
        <v>11</v>
      </c>
      <c r="L4" s="17" t="s">
        <v>7</v>
      </c>
      <c r="M4" s="18" t="s">
        <v>11</v>
      </c>
      <c r="N4" s="19" t="s">
        <v>7</v>
      </c>
      <c r="O4" s="20" t="s">
        <v>11</v>
      </c>
    </row>
    <row r="5" spans="1:15" ht="18.75" hidden="1" thickTop="1" thickBot="1" x14ac:dyDescent="0.35">
      <c r="A5" s="21" t="s">
        <v>12</v>
      </c>
      <c r="B5" s="22"/>
      <c r="C5" s="23"/>
      <c r="D5" s="24"/>
      <c r="E5" s="22"/>
      <c r="F5" s="25"/>
      <c r="G5" s="26">
        <f t="shared" ref="G5:H28" si="0">E5+B5</f>
        <v>0</v>
      </c>
      <c r="H5" s="27">
        <f t="shared" si="0"/>
        <v>0</v>
      </c>
      <c r="I5" s="28"/>
      <c r="J5" s="29"/>
      <c r="K5" s="119"/>
      <c r="L5" s="30">
        <f>J5-G5</f>
        <v>0</v>
      </c>
      <c r="M5" s="31">
        <f>K5-H5</f>
        <v>0</v>
      </c>
      <c r="N5" s="32"/>
      <c r="O5" s="33"/>
    </row>
    <row r="6" spans="1:15" ht="18.75" thickTop="1" thickBot="1" x14ac:dyDescent="0.35">
      <c r="A6" s="21" t="s">
        <v>13</v>
      </c>
      <c r="B6" s="22"/>
      <c r="C6" s="23"/>
      <c r="D6" s="24"/>
      <c r="E6" s="22">
        <v>313.02999999999997</v>
      </c>
      <c r="F6" s="25">
        <v>23</v>
      </c>
      <c r="G6" s="26">
        <f t="shared" si="0"/>
        <v>313.02999999999997</v>
      </c>
      <c r="H6" s="34">
        <f t="shared" si="0"/>
        <v>23</v>
      </c>
      <c r="I6" s="28"/>
      <c r="J6" s="29">
        <v>313.02999999999997</v>
      </c>
      <c r="K6" s="119">
        <v>23</v>
      </c>
      <c r="L6" s="30">
        <f t="shared" ref="L6:M22" si="1">J6-G6</f>
        <v>0</v>
      </c>
      <c r="M6" s="31">
        <f t="shared" si="1"/>
        <v>0</v>
      </c>
      <c r="N6" s="79"/>
      <c r="O6" s="80"/>
    </row>
    <row r="7" spans="1:15" ht="18" hidden="1" customHeight="1" thickBot="1" x14ac:dyDescent="0.35">
      <c r="A7" s="21" t="s">
        <v>14</v>
      </c>
      <c r="B7" s="22"/>
      <c r="C7" s="23"/>
      <c r="D7" s="24"/>
      <c r="E7" s="22"/>
      <c r="F7" s="25"/>
      <c r="G7" s="26">
        <f t="shared" si="0"/>
        <v>0</v>
      </c>
      <c r="H7" s="35">
        <f t="shared" si="0"/>
        <v>0</v>
      </c>
      <c r="I7" s="28"/>
      <c r="J7" s="29"/>
      <c r="K7" s="119"/>
      <c r="L7" s="30">
        <f t="shared" si="1"/>
        <v>0</v>
      </c>
      <c r="M7" s="31">
        <f t="shared" si="1"/>
        <v>0</v>
      </c>
      <c r="N7" s="107"/>
      <c r="O7" s="108"/>
    </row>
    <row r="8" spans="1:15" ht="18" thickBot="1" x14ac:dyDescent="0.35">
      <c r="A8" s="21" t="s">
        <v>15</v>
      </c>
      <c r="B8" s="22">
        <v>2197.98</v>
      </c>
      <c r="C8" s="23">
        <v>52</v>
      </c>
      <c r="D8" s="24"/>
      <c r="E8" s="22"/>
      <c r="F8" s="25"/>
      <c r="G8" s="26">
        <f t="shared" si="0"/>
        <v>2197.98</v>
      </c>
      <c r="H8" s="35">
        <f t="shared" si="0"/>
        <v>52</v>
      </c>
      <c r="I8" s="28"/>
      <c r="J8" s="29">
        <v>2196</v>
      </c>
      <c r="K8" s="120">
        <v>52</v>
      </c>
      <c r="L8" s="36">
        <f t="shared" si="1"/>
        <v>-1.9800000000000182</v>
      </c>
      <c r="M8" s="31">
        <f t="shared" si="1"/>
        <v>0</v>
      </c>
      <c r="N8" s="81"/>
      <c r="O8" s="82"/>
    </row>
    <row r="9" spans="1:15" ht="18" thickBot="1" x14ac:dyDescent="0.35">
      <c r="A9" s="21" t="s">
        <v>38</v>
      </c>
      <c r="B9" s="22"/>
      <c r="C9" s="23"/>
      <c r="D9" s="24"/>
      <c r="E9" s="22">
        <v>14458.89</v>
      </c>
      <c r="F9" s="25">
        <v>475</v>
      </c>
      <c r="G9" s="26">
        <f t="shared" si="0"/>
        <v>14458.89</v>
      </c>
      <c r="H9" s="35">
        <f t="shared" si="0"/>
        <v>475</v>
      </c>
      <c r="I9" s="28"/>
      <c r="J9" s="37">
        <v>14458.57</v>
      </c>
      <c r="K9" s="121">
        <v>475</v>
      </c>
      <c r="L9" s="30">
        <f t="shared" si="1"/>
        <v>-0.31999999999970896</v>
      </c>
      <c r="M9" s="31">
        <f t="shared" si="1"/>
        <v>0</v>
      </c>
      <c r="N9" s="83"/>
      <c r="O9" s="84"/>
    </row>
    <row r="10" spans="1:15" ht="18" thickBot="1" x14ac:dyDescent="0.35">
      <c r="A10" s="21" t="s">
        <v>16</v>
      </c>
      <c r="B10" s="22">
        <v>4872.21</v>
      </c>
      <c r="C10" s="23">
        <v>288</v>
      </c>
      <c r="D10" s="24"/>
      <c r="E10" s="22"/>
      <c r="F10" s="25"/>
      <c r="G10" s="26">
        <v>4867.7</v>
      </c>
      <c r="H10" s="35">
        <v>298</v>
      </c>
      <c r="I10" s="28"/>
      <c r="J10" s="37">
        <v>4867.7</v>
      </c>
      <c r="K10" s="121">
        <v>298</v>
      </c>
      <c r="L10" s="126">
        <f t="shared" si="1"/>
        <v>0</v>
      </c>
      <c r="M10" s="31">
        <f t="shared" si="1"/>
        <v>0</v>
      </c>
      <c r="N10" s="85"/>
      <c r="O10" s="86"/>
    </row>
    <row r="11" spans="1:15" ht="35.450000000000003" customHeight="1" thickBot="1" x14ac:dyDescent="0.35">
      <c r="A11" s="21" t="s">
        <v>17</v>
      </c>
      <c r="B11" s="22"/>
      <c r="C11" s="23"/>
      <c r="D11" s="24"/>
      <c r="E11" s="22">
        <v>1277.8</v>
      </c>
      <c r="F11" s="25">
        <v>65</v>
      </c>
      <c r="G11" s="26">
        <f t="shared" si="0"/>
        <v>1277.8</v>
      </c>
      <c r="H11" s="35">
        <f t="shared" si="0"/>
        <v>65</v>
      </c>
      <c r="I11" s="28"/>
      <c r="J11" s="37">
        <v>1273.2</v>
      </c>
      <c r="K11" s="121">
        <v>65</v>
      </c>
      <c r="L11" s="127">
        <f t="shared" si="1"/>
        <v>-4.5999999999999091</v>
      </c>
      <c r="M11" s="31">
        <f t="shared" si="1"/>
        <v>0</v>
      </c>
      <c r="N11" s="223" t="s">
        <v>40</v>
      </c>
      <c r="O11" s="224"/>
    </row>
    <row r="12" spans="1:15" ht="18" thickBot="1" x14ac:dyDescent="0.35">
      <c r="A12" s="21" t="s">
        <v>18</v>
      </c>
      <c r="B12" s="22">
        <v>885.36</v>
      </c>
      <c r="C12" s="23">
        <v>195</v>
      </c>
      <c r="D12" s="24"/>
      <c r="E12" s="22"/>
      <c r="F12" s="25"/>
      <c r="G12" s="26">
        <f t="shared" si="0"/>
        <v>885.36</v>
      </c>
      <c r="H12" s="35">
        <f t="shared" si="0"/>
        <v>195</v>
      </c>
      <c r="I12" s="28"/>
      <c r="J12" s="37">
        <v>885.3</v>
      </c>
      <c r="K12" s="121">
        <v>195</v>
      </c>
      <c r="L12" s="126">
        <f t="shared" si="1"/>
        <v>-6.0000000000059117E-2</v>
      </c>
      <c r="M12" s="31">
        <f t="shared" si="1"/>
        <v>0</v>
      </c>
      <c r="N12" s="105"/>
      <c r="O12" s="106"/>
    </row>
    <row r="13" spans="1:15" ht="18" hidden="1" customHeight="1" thickBot="1" x14ac:dyDescent="0.35">
      <c r="A13" s="21" t="s">
        <v>19</v>
      </c>
      <c r="B13" s="22"/>
      <c r="C13" s="23"/>
      <c r="D13" s="24"/>
      <c r="E13" s="22"/>
      <c r="F13" s="25"/>
      <c r="G13" s="26">
        <f t="shared" si="0"/>
        <v>0</v>
      </c>
      <c r="H13" s="35">
        <f t="shared" si="0"/>
        <v>0</v>
      </c>
      <c r="I13" s="28"/>
      <c r="J13" s="37"/>
      <c r="K13" s="121"/>
      <c r="L13" s="126">
        <f t="shared" si="1"/>
        <v>0</v>
      </c>
      <c r="M13" s="31">
        <f t="shared" si="1"/>
        <v>0</v>
      </c>
      <c r="N13" s="109"/>
      <c r="O13" s="110"/>
    </row>
    <row r="14" spans="1:15" ht="18" hidden="1" customHeight="1" thickBot="1" x14ac:dyDescent="0.35">
      <c r="A14" s="21" t="s">
        <v>20</v>
      </c>
      <c r="B14" s="22"/>
      <c r="C14" s="23"/>
      <c r="D14" s="24"/>
      <c r="E14" s="22"/>
      <c r="F14" s="25"/>
      <c r="G14" s="26">
        <f t="shared" si="0"/>
        <v>0</v>
      </c>
      <c r="H14" s="35">
        <f t="shared" si="0"/>
        <v>0</v>
      </c>
      <c r="I14" s="28"/>
      <c r="J14" s="37"/>
      <c r="K14" s="121"/>
      <c r="L14" s="126">
        <f t="shared" si="1"/>
        <v>0</v>
      </c>
      <c r="M14" s="31">
        <f t="shared" si="1"/>
        <v>0</v>
      </c>
      <c r="N14" s="87"/>
      <c r="O14" s="88"/>
    </row>
    <row r="15" spans="1:15" ht="18" hidden="1" customHeight="1" thickBot="1" x14ac:dyDescent="0.35">
      <c r="A15" s="21" t="s">
        <v>21</v>
      </c>
      <c r="B15" s="22"/>
      <c r="C15" s="23"/>
      <c r="D15" s="24"/>
      <c r="E15" s="22"/>
      <c r="F15" s="25"/>
      <c r="G15" s="26">
        <f t="shared" si="0"/>
        <v>0</v>
      </c>
      <c r="H15" s="35">
        <f t="shared" si="0"/>
        <v>0</v>
      </c>
      <c r="I15" s="5"/>
      <c r="J15" s="37"/>
      <c r="K15" s="121"/>
      <c r="L15" s="126">
        <f t="shared" si="1"/>
        <v>0</v>
      </c>
      <c r="M15" s="31">
        <f t="shared" si="1"/>
        <v>0</v>
      </c>
      <c r="N15" s="103"/>
      <c r="O15" s="104"/>
    </row>
    <row r="16" spans="1:15" ht="28.15" customHeight="1" thickBot="1" x14ac:dyDescent="0.3">
      <c r="A16" s="113" t="s">
        <v>39</v>
      </c>
      <c r="B16" s="22"/>
      <c r="C16" s="23"/>
      <c r="D16" s="24"/>
      <c r="E16" s="22">
        <v>5525</v>
      </c>
      <c r="F16" s="25">
        <v>6</v>
      </c>
      <c r="G16" s="26">
        <f t="shared" si="0"/>
        <v>5525</v>
      </c>
      <c r="H16" s="35">
        <f t="shared" si="0"/>
        <v>6</v>
      </c>
      <c r="I16" s="28"/>
      <c r="J16" s="37">
        <v>5525</v>
      </c>
      <c r="K16" s="121">
        <v>6</v>
      </c>
      <c r="L16" s="126">
        <f t="shared" si="1"/>
        <v>0</v>
      </c>
      <c r="M16" s="31">
        <f t="shared" si="1"/>
        <v>0</v>
      </c>
      <c r="N16" s="225" t="s">
        <v>41</v>
      </c>
      <c r="O16" s="226"/>
    </row>
    <row r="17" spans="1:15" ht="18" thickBot="1" x14ac:dyDescent="0.35">
      <c r="A17" s="21" t="s">
        <v>23</v>
      </c>
      <c r="B17" s="22">
        <v>713.94</v>
      </c>
      <c r="C17" s="23">
        <v>24</v>
      </c>
      <c r="D17" s="24"/>
      <c r="E17" s="22"/>
      <c r="F17" s="25"/>
      <c r="G17" s="26">
        <f t="shared" si="0"/>
        <v>713.94</v>
      </c>
      <c r="H17" s="35">
        <f t="shared" si="0"/>
        <v>24</v>
      </c>
      <c r="I17" s="28"/>
      <c r="J17" s="37">
        <v>713.94</v>
      </c>
      <c r="K17" s="121">
        <v>24</v>
      </c>
      <c r="L17" s="126">
        <f t="shared" si="1"/>
        <v>0</v>
      </c>
      <c r="M17" s="31">
        <f t="shared" si="1"/>
        <v>0</v>
      </c>
      <c r="N17" s="91"/>
      <c r="O17" s="35"/>
    </row>
    <row r="18" spans="1:15" ht="44.45" customHeight="1" thickBot="1" x14ac:dyDescent="0.35">
      <c r="A18" s="21" t="s">
        <v>22</v>
      </c>
      <c r="B18" s="22"/>
      <c r="C18" s="23"/>
      <c r="D18" s="24"/>
      <c r="E18" s="22">
        <v>35955.599999999999</v>
      </c>
      <c r="F18" s="25">
        <v>1328</v>
      </c>
      <c r="G18" s="26">
        <f t="shared" si="0"/>
        <v>35955.599999999999</v>
      </c>
      <c r="H18" s="35">
        <f t="shared" si="0"/>
        <v>1328</v>
      </c>
      <c r="I18" s="28"/>
      <c r="J18" s="37">
        <v>36148.160000000003</v>
      </c>
      <c r="K18" s="121">
        <v>1328</v>
      </c>
      <c r="L18" s="128">
        <f t="shared" si="1"/>
        <v>192.56000000000495</v>
      </c>
      <c r="M18" s="31">
        <f t="shared" si="1"/>
        <v>0</v>
      </c>
      <c r="N18" s="227" t="s">
        <v>42</v>
      </c>
      <c r="O18" s="228"/>
    </row>
    <row r="19" spans="1:15" ht="18" thickBot="1" x14ac:dyDescent="0.35">
      <c r="A19" s="21" t="s">
        <v>24</v>
      </c>
      <c r="B19" s="38">
        <v>910.15</v>
      </c>
      <c r="C19" s="23">
        <v>43</v>
      </c>
      <c r="D19" s="24"/>
      <c r="E19" s="22"/>
      <c r="F19" s="25"/>
      <c r="G19" s="26">
        <f t="shared" si="0"/>
        <v>910.15</v>
      </c>
      <c r="H19" s="35">
        <f t="shared" si="0"/>
        <v>43</v>
      </c>
      <c r="I19" s="28"/>
      <c r="J19" s="37">
        <v>909.4</v>
      </c>
      <c r="K19" s="121">
        <v>43</v>
      </c>
      <c r="L19" s="30">
        <f t="shared" si="1"/>
        <v>-0.75</v>
      </c>
      <c r="M19" s="31">
        <f t="shared" si="1"/>
        <v>0</v>
      </c>
      <c r="N19" s="94"/>
      <c r="O19" s="35"/>
    </row>
    <row r="20" spans="1:15" ht="18" hidden="1" customHeight="1" thickBot="1" x14ac:dyDescent="0.35">
      <c r="A20" s="21" t="s">
        <v>26</v>
      </c>
      <c r="B20" s="22"/>
      <c r="C20" s="23"/>
      <c r="D20" s="24"/>
      <c r="E20" s="22"/>
      <c r="F20" s="25"/>
      <c r="G20" s="26">
        <f t="shared" si="0"/>
        <v>0</v>
      </c>
      <c r="H20" s="35">
        <f t="shared" si="0"/>
        <v>0</v>
      </c>
      <c r="I20" s="28"/>
      <c r="J20" s="39"/>
      <c r="K20" s="122"/>
      <c r="L20" s="40">
        <f t="shared" si="1"/>
        <v>0</v>
      </c>
      <c r="M20" s="31">
        <f t="shared" si="1"/>
        <v>0</v>
      </c>
      <c r="N20" s="111"/>
      <c r="O20" s="112"/>
    </row>
    <row r="21" spans="1:15" ht="18" hidden="1" customHeight="1" thickBot="1" x14ac:dyDescent="0.35">
      <c r="A21" s="21" t="s">
        <v>27</v>
      </c>
      <c r="B21" s="22"/>
      <c r="C21" s="23"/>
      <c r="D21" s="24"/>
      <c r="E21" s="22"/>
      <c r="F21" s="25"/>
      <c r="G21" s="26">
        <f t="shared" si="0"/>
        <v>0</v>
      </c>
      <c r="H21" s="35">
        <f t="shared" si="0"/>
        <v>0</v>
      </c>
      <c r="I21" s="28"/>
      <c r="J21" s="39"/>
      <c r="K21" s="122"/>
      <c r="L21" s="30">
        <f t="shared" si="1"/>
        <v>0</v>
      </c>
      <c r="M21" s="31">
        <f t="shared" si="1"/>
        <v>0</v>
      </c>
      <c r="N21" s="89"/>
      <c r="O21" s="90"/>
    </row>
    <row r="22" spans="1:15" ht="18" thickBot="1" x14ac:dyDescent="0.35">
      <c r="A22" s="21" t="s">
        <v>25</v>
      </c>
      <c r="B22" s="22"/>
      <c r="C22" s="23"/>
      <c r="D22" s="24"/>
      <c r="E22" s="22"/>
      <c r="F22" s="25"/>
      <c r="G22" s="26">
        <f t="shared" si="0"/>
        <v>0</v>
      </c>
      <c r="H22" s="35">
        <f t="shared" si="0"/>
        <v>0</v>
      </c>
      <c r="I22" s="28"/>
      <c r="J22" s="43">
        <v>0</v>
      </c>
      <c r="K22" s="123">
        <v>0</v>
      </c>
      <c r="L22" s="36">
        <f t="shared" si="1"/>
        <v>0</v>
      </c>
      <c r="M22" s="44">
        <f t="shared" si="1"/>
        <v>0</v>
      </c>
      <c r="N22" s="97"/>
      <c r="O22" s="98"/>
    </row>
    <row r="23" spans="1:15" ht="18.600000000000001" hidden="1" customHeight="1" thickBot="1" x14ac:dyDescent="0.35">
      <c r="A23" s="21" t="s">
        <v>29</v>
      </c>
      <c r="B23" s="45"/>
      <c r="C23" s="46"/>
      <c r="D23" s="24"/>
      <c r="E23" s="47"/>
      <c r="F23" s="48"/>
      <c r="G23" s="49">
        <f t="shared" si="0"/>
        <v>0</v>
      </c>
      <c r="H23" s="50">
        <f t="shared" si="0"/>
        <v>0</v>
      </c>
      <c r="I23" s="28"/>
      <c r="J23" s="43"/>
      <c r="K23" s="123"/>
      <c r="L23" s="36">
        <f t="shared" ref="L23:M33" si="2">J23-G23</f>
        <v>0</v>
      </c>
      <c r="M23" s="44">
        <f t="shared" si="2"/>
        <v>0</v>
      </c>
      <c r="N23" s="95"/>
      <c r="O23" s="96"/>
    </row>
    <row r="24" spans="1:15" ht="25.5" customHeight="1" thickBot="1" x14ac:dyDescent="0.35">
      <c r="A24" s="21" t="s">
        <v>28</v>
      </c>
      <c r="B24" s="41">
        <v>1220.99</v>
      </c>
      <c r="C24" s="42">
        <v>61</v>
      </c>
      <c r="D24" s="24"/>
      <c r="E24" s="47"/>
      <c r="F24" s="48"/>
      <c r="G24" s="49">
        <f t="shared" si="0"/>
        <v>1220.99</v>
      </c>
      <c r="H24" s="50">
        <f t="shared" si="0"/>
        <v>61</v>
      </c>
      <c r="I24" s="28"/>
      <c r="J24" s="43">
        <v>1219</v>
      </c>
      <c r="K24" s="123">
        <v>61</v>
      </c>
      <c r="L24" s="36">
        <f t="shared" si="2"/>
        <v>-1.9900000000000091</v>
      </c>
      <c r="M24" s="44">
        <f t="shared" si="2"/>
        <v>0</v>
      </c>
      <c r="N24" s="95"/>
      <c r="O24" s="96"/>
    </row>
    <row r="25" spans="1:15" ht="18" hidden="1" customHeight="1" thickBot="1" x14ac:dyDescent="0.35">
      <c r="A25" s="21" t="s">
        <v>31</v>
      </c>
      <c r="B25" s="41"/>
      <c r="C25" s="42"/>
      <c r="D25" s="24"/>
      <c r="E25" s="47"/>
      <c r="F25" s="48"/>
      <c r="G25" s="49">
        <f t="shared" si="0"/>
        <v>0</v>
      </c>
      <c r="H25" s="50">
        <f t="shared" si="0"/>
        <v>0</v>
      </c>
      <c r="I25" s="28"/>
      <c r="J25" s="43"/>
      <c r="K25" s="123"/>
      <c r="L25" s="36">
        <f t="shared" si="2"/>
        <v>0</v>
      </c>
      <c r="M25" s="44">
        <f t="shared" si="2"/>
        <v>0</v>
      </c>
      <c r="N25" s="95"/>
      <c r="O25" s="96"/>
    </row>
    <row r="26" spans="1:15" ht="25.5" customHeight="1" thickBot="1" x14ac:dyDescent="0.35">
      <c r="A26" s="21" t="s">
        <v>30</v>
      </c>
      <c r="B26" s="41">
        <v>360.02</v>
      </c>
      <c r="C26" s="42">
        <v>13</v>
      </c>
      <c r="D26" s="24"/>
      <c r="E26" s="47"/>
      <c r="F26" s="48"/>
      <c r="G26" s="49">
        <f t="shared" si="0"/>
        <v>360.02</v>
      </c>
      <c r="H26" s="50">
        <f t="shared" si="0"/>
        <v>13</v>
      </c>
      <c r="I26" s="28"/>
      <c r="J26" s="43">
        <v>360.02</v>
      </c>
      <c r="K26" s="123">
        <v>13</v>
      </c>
      <c r="L26" s="36">
        <f t="shared" si="2"/>
        <v>0</v>
      </c>
      <c r="M26" s="44">
        <f t="shared" si="2"/>
        <v>0</v>
      </c>
      <c r="N26" s="97"/>
      <c r="O26" s="98"/>
    </row>
    <row r="27" spans="1:15" ht="18" thickBot="1" x14ac:dyDescent="0.35">
      <c r="A27" s="51" t="s">
        <v>33</v>
      </c>
      <c r="B27" s="52"/>
      <c r="C27" s="53"/>
      <c r="D27" s="54"/>
      <c r="E27" s="55"/>
      <c r="F27" s="56"/>
      <c r="G27" s="57">
        <f t="shared" si="0"/>
        <v>0</v>
      </c>
      <c r="H27" s="56">
        <f t="shared" si="0"/>
        <v>0</v>
      </c>
      <c r="I27" s="28"/>
      <c r="J27" s="43"/>
      <c r="K27" s="123"/>
      <c r="L27" s="36">
        <f t="shared" si="2"/>
        <v>0</v>
      </c>
      <c r="M27" s="44">
        <f t="shared" si="2"/>
        <v>0</v>
      </c>
      <c r="N27" s="92"/>
      <c r="O27" s="93"/>
    </row>
    <row r="28" spans="1:15" ht="16.5" thickBot="1" x14ac:dyDescent="0.3">
      <c r="A28" s="114" t="s">
        <v>32</v>
      </c>
      <c r="B28" s="22"/>
      <c r="C28" s="23"/>
      <c r="D28" s="115"/>
      <c r="E28" s="55">
        <v>102</v>
      </c>
      <c r="F28" s="60">
        <v>102</v>
      </c>
      <c r="G28" s="57">
        <f t="shared" si="0"/>
        <v>102</v>
      </c>
      <c r="H28" s="56">
        <f t="shared" si="0"/>
        <v>102</v>
      </c>
      <c r="I28" s="28"/>
      <c r="J28" s="43">
        <v>102</v>
      </c>
      <c r="K28" s="123">
        <v>102</v>
      </c>
      <c r="L28" s="36">
        <f t="shared" si="2"/>
        <v>0</v>
      </c>
      <c r="M28" s="44">
        <f t="shared" si="2"/>
        <v>0</v>
      </c>
      <c r="N28" s="99"/>
      <c r="O28" s="100"/>
    </row>
    <row r="29" spans="1:15" ht="19.5" thickBot="1" x14ac:dyDescent="0.35">
      <c r="A29" s="61"/>
      <c r="B29" s="22"/>
      <c r="C29" s="23"/>
      <c r="D29" s="59"/>
      <c r="E29" s="55"/>
      <c r="F29" s="60"/>
      <c r="G29" s="57">
        <f t="shared" ref="G29:H33" si="3">E29+B29</f>
        <v>0</v>
      </c>
      <c r="H29" s="56">
        <f t="shared" si="3"/>
        <v>0</v>
      </c>
      <c r="I29" s="28"/>
      <c r="J29" s="43"/>
      <c r="K29" s="123"/>
      <c r="L29" s="62">
        <f t="shared" si="2"/>
        <v>0</v>
      </c>
      <c r="M29" s="63">
        <f t="shared" si="2"/>
        <v>0</v>
      </c>
      <c r="N29" s="99"/>
      <c r="O29" s="100"/>
    </row>
    <row r="30" spans="1:15" ht="19.5" thickBot="1" x14ac:dyDescent="0.35">
      <c r="A30" s="58"/>
      <c r="B30" s="22"/>
      <c r="C30" s="23"/>
      <c r="D30" s="59"/>
      <c r="E30" s="55"/>
      <c r="F30" s="60"/>
      <c r="G30" s="57">
        <f t="shared" si="3"/>
        <v>0</v>
      </c>
      <c r="H30" s="56">
        <f t="shared" si="3"/>
        <v>0</v>
      </c>
      <c r="I30" s="28"/>
      <c r="J30" s="43"/>
      <c r="K30" s="123"/>
      <c r="L30" s="62">
        <f t="shared" si="2"/>
        <v>0</v>
      </c>
      <c r="M30" s="63">
        <f t="shared" si="2"/>
        <v>0</v>
      </c>
      <c r="N30" s="97"/>
      <c r="O30" s="98"/>
    </row>
    <row r="31" spans="1:15" ht="18.75" x14ac:dyDescent="0.3">
      <c r="A31" s="58"/>
      <c r="B31" s="22"/>
      <c r="C31" s="23"/>
      <c r="D31" s="59"/>
      <c r="E31" s="55"/>
      <c r="F31" s="60"/>
      <c r="G31" s="57">
        <f t="shared" si="3"/>
        <v>0</v>
      </c>
      <c r="H31" s="56">
        <f t="shared" si="3"/>
        <v>0</v>
      </c>
      <c r="I31" s="28"/>
      <c r="J31" s="43"/>
      <c r="K31" s="123"/>
      <c r="L31" s="62">
        <f t="shared" si="2"/>
        <v>0</v>
      </c>
      <c r="M31" s="63">
        <f t="shared" si="2"/>
        <v>0</v>
      </c>
      <c r="N31" s="97"/>
      <c r="O31" s="98"/>
    </row>
    <row r="32" spans="1:15" ht="21" x14ac:dyDescent="0.3">
      <c r="A32" s="64"/>
      <c r="B32" s="65"/>
      <c r="C32" s="23"/>
      <c r="D32" s="59"/>
      <c r="E32" s="55"/>
      <c r="F32" s="60"/>
      <c r="G32" s="57">
        <f t="shared" si="3"/>
        <v>0</v>
      </c>
      <c r="H32" s="56">
        <f t="shared" si="3"/>
        <v>0</v>
      </c>
      <c r="I32" s="28"/>
      <c r="J32" s="43"/>
      <c r="K32" s="123"/>
      <c r="L32" s="66">
        <f t="shared" si="2"/>
        <v>0</v>
      </c>
      <c r="M32" s="67">
        <f t="shared" si="2"/>
        <v>0</v>
      </c>
      <c r="N32" s="99"/>
      <c r="O32" s="100"/>
    </row>
    <row r="33" spans="1:15" ht="19.5" thickBot="1" x14ac:dyDescent="0.35">
      <c r="A33" s="68"/>
      <c r="B33" s="22"/>
      <c r="C33" s="23"/>
      <c r="D33" s="59"/>
      <c r="E33" s="55"/>
      <c r="F33" s="60"/>
      <c r="G33" s="57">
        <f t="shared" si="3"/>
        <v>0</v>
      </c>
      <c r="H33" s="56">
        <f t="shared" si="3"/>
        <v>0</v>
      </c>
      <c r="I33" s="28"/>
      <c r="J33" s="69"/>
      <c r="K33" s="124"/>
      <c r="L33" s="62">
        <f t="shared" si="2"/>
        <v>0</v>
      </c>
      <c r="M33" s="63">
        <f t="shared" si="2"/>
        <v>0</v>
      </c>
      <c r="N33" s="101"/>
      <c r="O33" s="102"/>
    </row>
    <row r="34" spans="1:15" ht="16.5" thickBot="1" x14ac:dyDescent="0.3">
      <c r="A34" s="70"/>
      <c r="C34" s="72"/>
      <c r="E34" s="216" t="s">
        <v>34</v>
      </c>
      <c r="F34" s="216"/>
      <c r="G34" s="73">
        <f>SUM(G5:G27)</f>
        <v>68686.460000000006</v>
      </c>
      <c r="H34" s="74">
        <f>SUM(H5:H27)</f>
        <v>2583</v>
      </c>
      <c r="I34" s="75"/>
      <c r="J34" s="76">
        <f>SUM(J5:J32)</f>
        <v>68971.319999999992</v>
      </c>
      <c r="K34" s="117">
        <f>SUM(K5:K32)</f>
        <v>2685</v>
      </c>
      <c r="N34" s="78"/>
    </row>
  </sheetData>
  <sortState xmlns:xlrd2="http://schemas.microsoft.com/office/spreadsheetml/2017/richdata2" ref="A10:F28">
    <sortCondition ref="A10:A28"/>
  </sortState>
  <mergeCells count="12">
    <mergeCell ref="E34:F34"/>
    <mergeCell ref="L3:M3"/>
    <mergeCell ref="N3:O3"/>
    <mergeCell ref="J3:K3"/>
    <mergeCell ref="N11:O11"/>
    <mergeCell ref="N16:O16"/>
    <mergeCell ref="N18:O18"/>
    <mergeCell ref="A1:B1"/>
    <mergeCell ref="A2:B2"/>
    <mergeCell ref="B3:C3"/>
    <mergeCell ref="E3:F3"/>
    <mergeCell ref="H3:H4"/>
  </mergeCells>
  <pageMargins left="0.62992125984251968" right="0.15748031496062992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4551-C302-460C-915B-EA80100970D8}">
  <sheetPr>
    <tabColor rgb="FF00B0F0"/>
  </sheetPr>
  <dimension ref="A1:O34"/>
  <sheetViews>
    <sheetView workbookViewId="0">
      <selection activeCell="U11" sqref="U11"/>
    </sheetView>
  </sheetViews>
  <sheetFormatPr baseColWidth="10" defaultRowHeight="15" x14ac:dyDescent="0.25"/>
  <cols>
    <col min="1" max="1" width="32.28515625" bestFit="1" customWidth="1"/>
    <col min="2" max="2" width="9" style="7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42578125" style="125"/>
    <col min="12" max="12" width="10" style="77" bestFit="1" customWidth="1"/>
    <col min="13" max="13" width="9.42578125" style="71" bestFit="1" customWidth="1"/>
    <col min="14" max="14" width="12.5703125" customWidth="1"/>
    <col min="15" max="15" width="11.42578125" style="5"/>
  </cols>
  <sheetData>
    <row r="1" spans="1:15" ht="38.25" customHeight="1" x14ac:dyDescent="0.3">
      <c r="A1" s="207" t="s">
        <v>0</v>
      </c>
      <c r="B1" s="207"/>
      <c r="G1" s="156"/>
      <c r="H1" s="157"/>
      <c r="I1" s="157"/>
      <c r="J1" s="157"/>
      <c r="K1" s="158"/>
      <c r="L1" s="159"/>
      <c r="M1" s="160"/>
      <c r="N1" s="156"/>
      <c r="O1" s="161"/>
    </row>
    <row r="2" spans="1:15" ht="19.5" thickBot="1" x14ac:dyDescent="0.35">
      <c r="A2" s="208" t="s">
        <v>43</v>
      </c>
      <c r="B2" s="209"/>
      <c r="E2" s="6" t="s">
        <v>1</v>
      </c>
      <c r="G2" s="7"/>
      <c r="H2" s="8"/>
      <c r="I2" s="8"/>
      <c r="J2" s="2"/>
      <c r="K2" s="118"/>
      <c r="L2" s="3"/>
      <c r="M2" s="4"/>
    </row>
    <row r="3" spans="1:15" ht="20.25" thickTop="1" thickBot="1" x14ac:dyDescent="0.35">
      <c r="A3" s="9"/>
      <c r="B3" s="210" t="s">
        <v>44</v>
      </c>
      <c r="C3" s="211"/>
      <c r="D3" s="9"/>
      <c r="E3" s="212" t="s">
        <v>45</v>
      </c>
      <c r="F3" s="213"/>
      <c r="G3" s="10"/>
      <c r="H3" s="214" t="s">
        <v>2</v>
      </c>
      <c r="I3" s="11"/>
      <c r="J3" s="221" t="s">
        <v>3</v>
      </c>
      <c r="K3" s="222"/>
      <c r="L3" s="217" t="s">
        <v>4</v>
      </c>
      <c r="M3" s="218"/>
      <c r="N3" s="219" t="s">
        <v>5</v>
      </c>
      <c r="O3" s="220"/>
    </row>
    <row r="4" spans="1:15" ht="17.25" thickTop="1" thickBot="1" x14ac:dyDescent="0.3">
      <c r="A4" s="12" t="s">
        <v>6</v>
      </c>
      <c r="B4" s="13" t="s">
        <v>7</v>
      </c>
      <c r="C4" s="14" t="s">
        <v>8</v>
      </c>
      <c r="D4" s="14"/>
      <c r="E4" s="14" t="s">
        <v>7</v>
      </c>
      <c r="F4" s="14" t="s">
        <v>8</v>
      </c>
      <c r="G4" s="15" t="s">
        <v>9</v>
      </c>
      <c r="H4" s="215"/>
      <c r="I4" s="11"/>
      <c r="J4" s="16" t="s">
        <v>10</v>
      </c>
      <c r="K4" s="116" t="s">
        <v>11</v>
      </c>
      <c r="L4" s="17" t="s">
        <v>7</v>
      </c>
      <c r="M4" s="18" t="s">
        <v>11</v>
      </c>
      <c r="N4" s="19" t="s">
        <v>7</v>
      </c>
      <c r="O4" s="20" t="s">
        <v>11</v>
      </c>
    </row>
    <row r="5" spans="1:15" ht="18.75" hidden="1" thickTop="1" thickBot="1" x14ac:dyDescent="0.35">
      <c r="A5" s="21" t="s">
        <v>12</v>
      </c>
      <c r="B5" s="22"/>
      <c r="C5" s="23"/>
      <c r="D5" s="24"/>
      <c r="E5" s="22"/>
      <c r="F5" s="25"/>
      <c r="G5" s="26">
        <f t="shared" ref="G5:H28" si="0">E5+B5</f>
        <v>0</v>
      </c>
      <c r="H5" s="27">
        <f t="shared" si="0"/>
        <v>0</v>
      </c>
      <c r="I5" s="28"/>
      <c r="J5" s="29"/>
      <c r="K5" s="119"/>
      <c r="L5" s="30">
        <f>J5-G5</f>
        <v>0</v>
      </c>
      <c r="M5" s="31">
        <f>K5-H5</f>
        <v>0</v>
      </c>
      <c r="N5" s="32"/>
      <c r="O5" s="33"/>
    </row>
    <row r="6" spans="1:15" ht="24" customHeight="1" thickTop="1" thickBot="1" x14ac:dyDescent="0.35">
      <c r="A6" s="21" t="s">
        <v>13</v>
      </c>
      <c r="B6" s="22"/>
      <c r="C6" s="23"/>
      <c r="D6" s="24"/>
      <c r="E6" s="22">
        <v>340.25</v>
      </c>
      <c r="F6" s="25">
        <v>25</v>
      </c>
      <c r="G6" s="26">
        <f t="shared" si="0"/>
        <v>340.25</v>
      </c>
      <c r="H6" s="34">
        <f t="shared" si="0"/>
        <v>25</v>
      </c>
      <c r="I6" s="28"/>
      <c r="J6" s="29">
        <v>340.25</v>
      </c>
      <c r="K6" s="119">
        <v>25</v>
      </c>
      <c r="L6" s="30">
        <f t="shared" ref="L6:M22" si="1">J6-G6</f>
        <v>0</v>
      </c>
      <c r="M6" s="31">
        <f t="shared" si="1"/>
        <v>0</v>
      </c>
      <c r="N6" s="129"/>
      <c r="O6" s="130"/>
    </row>
    <row r="7" spans="1:15" ht="24" hidden="1" customHeight="1" thickBot="1" x14ac:dyDescent="0.35">
      <c r="A7" s="21" t="s">
        <v>14</v>
      </c>
      <c r="B7" s="22"/>
      <c r="C7" s="23"/>
      <c r="D7" s="24"/>
      <c r="E7" s="22"/>
      <c r="F7" s="25"/>
      <c r="G7" s="26">
        <f t="shared" si="0"/>
        <v>0</v>
      </c>
      <c r="H7" s="35">
        <f t="shared" si="0"/>
        <v>0</v>
      </c>
      <c r="I7" s="28"/>
      <c r="J7" s="29"/>
      <c r="K7" s="119"/>
      <c r="L7" s="30">
        <f t="shared" si="1"/>
        <v>0</v>
      </c>
      <c r="M7" s="31">
        <f t="shared" si="1"/>
        <v>0</v>
      </c>
      <c r="N7" s="131"/>
      <c r="O7" s="132"/>
    </row>
    <row r="8" spans="1:15" ht="24" hidden="1" customHeight="1" thickBot="1" x14ac:dyDescent="0.35">
      <c r="A8" s="21" t="s">
        <v>15</v>
      </c>
      <c r="B8" s="22"/>
      <c r="C8" s="23"/>
      <c r="D8" s="24"/>
      <c r="E8" s="22"/>
      <c r="F8" s="25"/>
      <c r="G8" s="26">
        <f t="shared" si="0"/>
        <v>0</v>
      </c>
      <c r="H8" s="35">
        <f t="shared" si="0"/>
        <v>0</v>
      </c>
      <c r="I8" s="28"/>
      <c r="J8" s="29"/>
      <c r="K8" s="120"/>
      <c r="L8" s="36">
        <f t="shared" si="1"/>
        <v>0</v>
      </c>
      <c r="M8" s="31">
        <f t="shared" si="1"/>
        <v>0</v>
      </c>
      <c r="N8" s="133"/>
      <c r="O8" s="134"/>
    </row>
    <row r="9" spans="1:15" ht="24" customHeight="1" thickBot="1" x14ac:dyDescent="0.35">
      <c r="A9" s="21" t="s">
        <v>38</v>
      </c>
      <c r="B9" s="22">
        <v>3383.68</v>
      </c>
      <c r="C9" s="23">
        <v>110</v>
      </c>
      <c r="D9" s="24"/>
      <c r="E9" s="22"/>
      <c r="F9" s="25"/>
      <c r="G9" s="26">
        <f t="shared" si="0"/>
        <v>3383.68</v>
      </c>
      <c r="H9" s="35">
        <f t="shared" si="0"/>
        <v>110</v>
      </c>
      <c r="I9" s="28"/>
      <c r="J9" s="37">
        <v>3383.6</v>
      </c>
      <c r="K9" s="121">
        <v>110</v>
      </c>
      <c r="L9" s="30">
        <f t="shared" si="1"/>
        <v>-7.999999999992724E-2</v>
      </c>
      <c r="M9" s="31">
        <f t="shared" si="1"/>
        <v>0</v>
      </c>
      <c r="N9" s="135"/>
      <c r="O9" s="136"/>
    </row>
    <row r="10" spans="1:15" ht="24" hidden="1" customHeight="1" thickBot="1" x14ac:dyDescent="0.35">
      <c r="A10" s="21" t="s">
        <v>16</v>
      </c>
      <c r="B10" s="22"/>
      <c r="C10" s="23"/>
      <c r="D10" s="24"/>
      <c r="E10" s="22"/>
      <c r="F10" s="25"/>
      <c r="G10" s="26">
        <f t="shared" si="0"/>
        <v>0</v>
      </c>
      <c r="H10" s="35">
        <f t="shared" si="0"/>
        <v>0</v>
      </c>
      <c r="I10" s="28"/>
      <c r="J10" s="37"/>
      <c r="K10" s="121"/>
      <c r="L10" s="126">
        <f t="shared" si="1"/>
        <v>0</v>
      </c>
      <c r="M10" s="31">
        <f t="shared" si="1"/>
        <v>0</v>
      </c>
      <c r="N10" s="137"/>
      <c r="O10" s="138"/>
    </row>
    <row r="11" spans="1:15" ht="24" customHeight="1" thickBot="1" x14ac:dyDescent="0.35">
      <c r="A11" s="21" t="s">
        <v>17</v>
      </c>
      <c r="B11" s="22">
        <v>245.96</v>
      </c>
      <c r="C11" s="23">
        <v>13</v>
      </c>
      <c r="D11" s="24"/>
      <c r="E11" s="22">
        <v>1000.8</v>
      </c>
      <c r="F11" s="25">
        <v>45</v>
      </c>
      <c r="G11" s="26">
        <f t="shared" si="0"/>
        <v>1246.76</v>
      </c>
      <c r="H11" s="35">
        <f t="shared" si="0"/>
        <v>58</v>
      </c>
      <c r="I11" s="28"/>
      <c r="J11" s="37">
        <v>1246.76</v>
      </c>
      <c r="K11" s="121">
        <v>58</v>
      </c>
      <c r="L11" s="126">
        <f t="shared" si="1"/>
        <v>0</v>
      </c>
      <c r="M11" s="31">
        <f t="shared" si="1"/>
        <v>0</v>
      </c>
      <c r="N11" s="229"/>
      <c r="O11" s="230"/>
    </row>
    <row r="12" spans="1:15" ht="24" customHeight="1" thickBot="1" x14ac:dyDescent="0.35">
      <c r="A12" s="21" t="s">
        <v>18</v>
      </c>
      <c r="B12" s="22"/>
      <c r="C12" s="23"/>
      <c r="D12" s="24"/>
      <c r="E12" s="22">
        <v>671.92</v>
      </c>
      <c r="F12" s="25">
        <v>148</v>
      </c>
      <c r="G12" s="26">
        <f t="shared" si="0"/>
        <v>671.92</v>
      </c>
      <c r="H12" s="35">
        <f t="shared" si="0"/>
        <v>148</v>
      </c>
      <c r="I12" s="28"/>
      <c r="J12" s="37">
        <v>671.92</v>
      </c>
      <c r="K12" s="121">
        <v>148</v>
      </c>
      <c r="L12" s="126">
        <f t="shared" si="1"/>
        <v>0</v>
      </c>
      <c r="M12" s="31">
        <f t="shared" si="1"/>
        <v>0</v>
      </c>
      <c r="N12" s="139"/>
      <c r="O12" s="140"/>
    </row>
    <row r="13" spans="1:15" ht="24" hidden="1" customHeight="1" thickBot="1" x14ac:dyDescent="0.35">
      <c r="A13" s="21" t="s">
        <v>19</v>
      </c>
      <c r="B13" s="22"/>
      <c r="C13" s="23"/>
      <c r="D13" s="24"/>
      <c r="E13" s="22"/>
      <c r="F13" s="25"/>
      <c r="G13" s="26">
        <f t="shared" si="0"/>
        <v>0</v>
      </c>
      <c r="H13" s="35">
        <f t="shared" si="0"/>
        <v>0</v>
      </c>
      <c r="I13" s="28"/>
      <c r="J13" s="37"/>
      <c r="K13" s="121"/>
      <c r="L13" s="126">
        <f t="shared" si="1"/>
        <v>0</v>
      </c>
      <c r="M13" s="31">
        <f t="shared" si="1"/>
        <v>0</v>
      </c>
      <c r="N13" s="141"/>
      <c r="O13" s="142"/>
    </row>
    <row r="14" spans="1:15" ht="24" hidden="1" customHeight="1" thickBot="1" x14ac:dyDescent="0.35">
      <c r="A14" s="21" t="s">
        <v>20</v>
      </c>
      <c r="B14" s="22"/>
      <c r="C14" s="23"/>
      <c r="D14" s="24"/>
      <c r="E14" s="22"/>
      <c r="F14" s="25"/>
      <c r="G14" s="26">
        <f t="shared" si="0"/>
        <v>0</v>
      </c>
      <c r="H14" s="35">
        <f t="shared" si="0"/>
        <v>0</v>
      </c>
      <c r="I14" s="28"/>
      <c r="J14" s="37"/>
      <c r="K14" s="121"/>
      <c r="L14" s="126">
        <f t="shared" si="1"/>
        <v>0</v>
      </c>
      <c r="M14" s="31">
        <f t="shared" si="1"/>
        <v>0</v>
      </c>
      <c r="N14" s="143"/>
      <c r="O14" s="144"/>
    </row>
    <row r="15" spans="1:15" ht="24" hidden="1" customHeight="1" thickBot="1" x14ac:dyDescent="0.35">
      <c r="A15" s="21" t="s">
        <v>21</v>
      </c>
      <c r="B15" s="22"/>
      <c r="C15" s="23"/>
      <c r="D15" s="24"/>
      <c r="E15" s="22"/>
      <c r="F15" s="25"/>
      <c r="G15" s="26">
        <f t="shared" si="0"/>
        <v>0</v>
      </c>
      <c r="H15" s="35">
        <f t="shared" si="0"/>
        <v>0</v>
      </c>
      <c r="I15" s="5"/>
      <c r="J15" s="37"/>
      <c r="K15" s="121"/>
      <c r="L15" s="126">
        <f t="shared" si="1"/>
        <v>0</v>
      </c>
      <c r="M15" s="31">
        <f t="shared" si="1"/>
        <v>0</v>
      </c>
      <c r="N15" s="145"/>
      <c r="O15" s="146"/>
    </row>
    <row r="16" spans="1:15" ht="24" customHeight="1" thickBot="1" x14ac:dyDescent="0.3">
      <c r="A16" s="113" t="s">
        <v>46</v>
      </c>
      <c r="B16" s="22"/>
      <c r="C16" s="23"/>
      <c r="D16" s="24"/>
      <c r="E16" s="22">
        <v>10058.4</v>
      </c>
      <c r="F16" s="25">
        <v>11</v>
      </c>
      <c r="G16" s="26">
        <f t="shared" si="0"/>
        <v>10058.4</v>
      </c>
      <c r="H16" s="35">
        <f t="shared" si="0"/>
        <v>11</v>
      </c>
      <c r="I16" s="28"/>
      <c r="J16" s="37">
        <v>10058.4</v>
      </c>
      <c r="K16" s="121">
        <v>11</v>
      </c>
      <c r="L16" s="126">
        <f t="shared" si="1"/>
        <v>0</v>
      </c>
      <c r="M16" s="31">
        <f t="shared" si="1"/>
        <v>0</v>
      </c>
      <c r="N16" s="231"/>
      <c r="O16" s="232"/>
    </row>
    <row r="17" spans="1:15" ht="24" customHeight="1" thickBot="1" x14ac:dyDescent="0.35">
      <c r="A17" s="21" t="s">
        <v>23</v>
      </c>
      <c r="B17" s="22">
        <v>713.94</v>
      </c>
      <c r="C17" s="23">
        <v>24</v>
      </c>
      <c r="D17" s="24"/>
      <c r="E17" s="22"/>
      <c r="F17" s="25"/>
      <c r="G17" s="26">
        <f t="shared" si="0"/>
        <v>713.94</v>
      </c>
      <c r="H17" s="35">
        <f t="shared" si="0"/>
        <v>24</v>
      </c>
      <c r="I17" s="28"/>
      <c r="J17" s="37">
        <v>713.94</v>
      </c>
      <c r="K17" s="121">
        <v>24</v>
      </c>
      <c r="L17" s="126">
        <f t="shared" si="1"/>
        <v>0</v>
      </c>
      <c r="M17" s="31">
        <f t="shared" si="1"/>
        <v>0</v>
      </c>
      <c r="N17" s="147"/>
      <c r="O17" s="148"/>
    </row>
    <row r="18" spans="1:15" ht="24" customHeight="1" thickBot="1" x14ac:dyDescent="0.35">
      <c r="A18" s="21" t="s">
        <v>22</v>
      </c>
      <c r="B18" s="22">
        <v>20523.88</v>
      </c>
      <c r="C18" s="23">
        <v>754</v>
      </c>
      <c r="D18" s="24"/>
      <c r="E18" s="22"/>
      <c r="F18" s="25"/>
      <c r="G18" s="26">
        <f t="shared" si="0"/>
        <v>20523.88</v>
      </c>
      <c r="H18" s="35">
        <f t="shared" si="0"/>
        <v>754</v>
      </c>
      <c r="I18" s="28"/>
      <c r="J18" s="37">
        <v>20523.88</v>
      </c>
      <c r="K18" s="121">
        <v>754</v>
      </c>
      <c r="L18" s="126">
        <f t="shared" si="1"/>
        <v>0</v>
      </c>
      <c r="M18" s="31">
        <f t="shared" si="1"/>
        <v>0</v>
      </c>
      <c r="N18" s="233"/>
      <c r="O18" s="234"/>
    </row>
    <row r="19" spans="1:15" ht="24" customHeight="1" thickBot="1" x14ac:dyDescent="0.35">
      <c r="A19" s="21" t="s">
        <v>24</v>
      </c>
      <c r="B19" s="38">
        <v>910.15</v>
      </c>
      <c r="C19" s="23">
        <v>43</v>
      </c>
      <c r="D19" s="24"/>
      <c r="E19" s="22"/>
      <c r="F19" s="25"/>
      <c r="G19" s="26">
        <f t="shared" si="0"/>
        <v>910.15</v>
      </c>
      <c r="H19" s="35">
        <f t="shared" si="0"/>
        <v>43</v>
      </c>
      <c r="I19" s="28"/>
      <c r="J19" s="37">
        <v>909.4</v>
      </c>
      <c r="K19" s="121">
        <v>43</v>
      </c>
      <c r="L19" s="30">
        <f t="shared" si="1"/>
        <v>-0.75</v>
      </c>
      <c r="M19" s="31">
        <f t="shared" si="1"/>
        <v>0</v>
      </c>
      <c r="N19" s="149"/>
      <c r="O19" s="148"/>
    </row>
    <row r="20" spans="1:15" ht="24" hidden="1" customHeight="1" thickBot="1" x14ac:dyDescent="0.35">
      <c r="A20" s="21" t="s">
        <v>26</v>
      </c>
      <c r="B20" s="22"/>
      <c r="C20" s="23"/>
      <c r="D20" s="24"/>
      <c r="E20" s="22"/>
      <c r="F20" s="25"/>
      <c r="G20" s="26">
        <f t="shared" si="0"/>
        <v>0</v>
      </c>
      <c r="H20" s="35">
        <f t="shared" si="0"/>
        <v>0</v>
      </c>
      <c r="I20" s="28"/>
      <c r="J20" s="39"/>
      <c r="K20" s="122"/>
      <c r="L20" s="40">
        <f t="shared" si="1"/>
        <v>0</v>
      </c>
      <c r="M20" s="31">
        <f t="shared" si="1"/>
        <v>0</v>
      </c>
      <c r="N20" s="150"/>
      <c r="O20" s="151"/>
    </row>
    <row r="21" spans="1:15" ht="24" hidden="1" customHeight="1" thickBot="1" x14ac:dyDescent="0.35">
      <c r="A21" s="21" t="s">
        <v>27</v>
      </c>
      <c r="B21" s="22"/>
      <c r="C21" s="23"/>
      <c r="D21" s="24"/>
      <c r="E21" s="22"/>
      <c r="F21" s="25"/>
      <c r="G21" s="26">
        <f t="shared" si="0"/>
        <v>0</v>
      </c>
      <c r="H21" s="35">
        <f t="shared" si="0"/>
        <v>0</v>
      </c>
      <c r="I21" s="28"/>
      <c r="J21" s="39"/>
      <c r="K21" s="122"/>
      <c r="L21" s="30">
        <f t="shared" si="1"/>
        <v>0</v>
      </c>
      <c r="M21" s="31">
        <f t="shared" si="1"/>
        <v>0</v>
      </c>
      <c r="N21" s="152"/>
      <c r="O21" s="153"/>
    </row>
    <row r="22" spans="1:15" ht="24" hidden="1" customHeight="1" thickBot="1" x14ac:dyDescent="0.35">
      <c r="A22" s="21" t="s">
        <v>25</v>
      </c>
      <c r="B22" s="22"/>
      <c r="C22" s="23"/>
      <c r="D22" s="24"/>
      <c r="E22" s="22"/>
      <c r="F22" s="25"/>
      <c r="G22" s="26">
        <f t="shared" si="0"/>
        <v>0</v>
      </c>
      <c r="H22" s="35">
        <f t="shared" si="0"/>
        <v>0</v>
      </c>
      <c r="I22" s="28"/>
      <c r="J22" s="43"/>
      <c r="K22" s="123"/>
      <c r="L22" s="36">
        <f t="shared" si="1"/>
        <v>0</v>
      </c>
      <c r="M22" s="44">
        <f t="shared" si="1"/>
        <v>0</v>
      </c>
      <c r="N22" s="154"/>
      <c r="O22" s="155"/>
    </row>
    <row r="23" spans="1:15" ht="24" hidden="1" customHeight="1" thickBot="1" x14ac:dyDescent="0.35">
      <c r="A23" s="21" t="s">
        <v>29</v>
      </c>
      <c r="B23" s="45"/>
      <c r="C23" s="46"/>
      <c r="D23" s="24"/>
      <c r="E23" s="47"/>
      <c r="F23" s="48"/>
      <c r="G23" s="49">
        <f t="shared" si="0"/>
        <v>0</v>
      </c>
      <c r="H23" s="50">
        <f t="shared" si="0"/>
        <v>0</v>
      </c>
      <c r="I23" s="28"/>
      <c r="J23" s="43"/>
      <c r="K23" s="123"/>
      <c r="L23" s="36">
        <f t="shared" ref="L23:M33" si="2">J23-G23</f>
        <v>0</v>
      </c>
      <c r="M23" s="44">
        <f t="shared" si="2"/>
        <v>0</v>
      </c>
      <c r="N23" s="95"/>
      <c r="O23" s="96"/>
    </row>
    <row r="24" spans="1:15" ht="24" hidden="1" customHeight="1" thickBot="1" x14ac:dyDescent="0.35">
      <c r="A24" s="21" t="s">
        <v>28</v>
      </c>
      <c r="B24" s="41"/>
      <c r="C24" s="42"/>
      <c r="D24" s="24"/>
      <c r="E24" s="47"/>
      <c r="F24" s="48"/>
      <c r="G24" s="49">
        <f t="shared" si="0"/>
        <v>0</v>
      </c>
      <c r="H24" s="50">
        <f t="shared" si="0"/>
        <v>0</v>
      </c>
      <c r="I24" s="28"/>
      <c r="J24" s="43"/>
      <c r="K24" s="123"/>
      <c r="L24" s="36">
        <f t="shared" si="2"/>
        <v>0</v>
      </c>
      <c r="M24" s="44">
        <f t="shared" si="2"/>
        <v>0</v>
      </c>
      <c r="N24" s="95"/>
      <c r="O24" s="96"/>
    </row>
    <row r="25" spans="1:15" ht="24" hidden="1" customHeight="1" thickBot="1" x14ac:dyDescent="0.35">
      <c r="A25" s="21" t="s">
        <v>31</v>
      </c>
      <c r="B25" s="41"/>
      <c r="C25" s="42"/>
      <c r="D25" s="24"/>
      <c r="E25" s="47"/>
      <c r="F25" s="48"/>
      <c r="G25" s="49">
        <f t="shared" si="0"/>
        <v>0</v>
      </c>
      <c r="H25" s="50">
        <f t="shared" si="0"/>
        <v>0</v>
      </c>
      <c r="I25" s="28"/>
      <c r="J25" s="43"/>
      <c r="K25" s="123"/>
      <c r="L25" s="36">
        <f t="shared" si="2"/>
        <v>0</v>
      </c>
      <c r="M25" s="44">
        <f t="shared" si="2"/>
        <v>0</v>
      </c>
      <c r="N25" s="95"/>
      <c r="O25" s="96"/>
    </row>
    <row r="26" spans="1:15" ht="24" hidden="1" customHeight="1" thickBot="1" x14ac:dyDescent="0.35">
      <c r="A26" s="21" t="s">
        <v>30</v>
      </c>
      <c r="B26" s="41"/>
      <c r="C26" s="42"/>
      <c r="D26" s="24"/>
      <c r="E26" s="47"/>
      <c r="F26" s="48"/>
      <c r="G26" s="49">
        <f t="shared" si="0"/>
        <v>0</v>
      </c>
      <c r="H26" s="50">
        <f t="shared" si="0"/>
        <v>0</v>
      </c>
      <c r="I26" s="28"/>
      <c r="J26" s="43"/>
      <c r="K26" s="123"/>
      <c r="L26" s="36">
        <f t="shared" si="2"/>
        <v>0</v>
      </c>
      <c r="M26" s="44">
        <f t="shared" si="2"/>
        <v>0</v>
      </c>
      <c r="N26" s="97"/>
      <c r="O26" s="98"/>
    </row>
    <row r="27" spans="1:15" ht="24" hidden="1" customHeight="1" thickBot="1" x14ac:dyDescent="0.35">
      <c r="A27" s="51" t="s">
        <v>33</v>
      </c>
      <c r="B27" s="52"/>
      <c r="C27" s="53"/>
      <c r="D27" s="54"/>
      <c r="E27" s="55"/>
      <c r="F27" s="56"/>
      <c r="G27" s="57">
        <f t="shared" si="0"/>
        <v>0</v>
      </c>
      <c r="H27" s="56">
        <f t="shared" si="0"/>
        <v>0</v>
      </c>
      <c r="I27" s="28"/>
      <c r="J27" s="43"/>
      <c r="K27" s="123"/>
      <c r="L27" s="36">
        <f t="shared" si="2"/>
        <v>0</v>
      </c>
      <c r="M27" s="44">
        <f t="shared" si="2"/>
        <v>0</v>
      </c>
      <c r="N27" s="92"/>
      <c r="O27" s="93"/>
    </row>
    <row r="28" spans="1:15" ht="24" customHeight="1" x14ac:dyDescent="0.25">
      <c r="A28" s="114" t="s">
        <v>32</v>
      </c>
      <c r="B28" s="22">
        <v>102</v>
      </c>
      <c r="C28" s="23">
        <v>102</v>
      </c>
      <c r="D28" s="115"/>
      <c r="E28" s="55"/>
      <c r="F28" s="60"/>
      <c r="G28" s="57">
        <f t="shared" si="0"/>
        <v>102</v>
      </c>
      <c r="H28" s="56">
        <f t="shared" si="0"/>
        <v>102</v>
      </c>
      <c r="I28" s="28"/>
      <c r="J28" s="43">
        <v>102</v>
      </c>
      <c r="K28" s="123">
        <v>102</v>
      </c>
      <c r="L28" s="36">
        <f t="shared" si="2"/>
        <v>0</v>
      </c>
      <c r="M28" s="44">
        <f t="shared" si="2"/>
        <v>0</v>
      </c>
      <c r="N28" s="99"/>
      <c r="O28" s="100"/>
    </row>
    <row r="29" spans="1:15" ht="24" hidden="1" customHeight="1" thickBot="1" x14ac:dyDescent="0.35">
      <c r="A29" s="61"/>
      <c r="B29" s="22"/>
      <c r="C29" s="23"/>
      <c r="D29" s="59"/>
      <c r="E29" s="55"/>
      <c r="F29" s="60"/>
      <c r="G29" s="57">
        <f t="shared" ref="G29:H33" si="3">E29+B29</f>
        <v>0</v>
      </c>
      <c r="H29" s="56">
        <f t="shared" si="3"/>
        <v>0</v>
      </c>
      <c r="I29" s="28"/>
      <c r="J29" s="43"/>
      <c r="K29" s="123"/>
      <c r="L29" s="62">
        <f t="shared" si="2"/>
        <v>0</v>
      </c>
      <c r="M29" s="63">
        <f t="shared" si="2"/>
        <v>0</v>
      </c>
      <c r="N29" s="99"/>
      <c r="O29" s="100"/>
    </row>
    <row r="30" spans="1:15" ht="19.5" hidden="1" thickBot="1" x14ac:dyDescent="0.35">
      <c r="A30" s="58"/>
      <c r="B30" s="22"/>
      <c r="C30" s="23"/>
      <c r="D30" s="59"/>
      <c r="E30" s="55"/>
      <c r="F30" s="60"/>
      <c r="G30" s="57">
        <f t="shared" si="3"/>
        <v>0</v>
      </c>
      <c r="H30" s="56">
        <f t="shared" si="3"/>
        <v>0</v>
      </c>
      <c r="I30" s="28"/>
      <c r="J30" s="43"/>
      <c r="K30" s="123"/>
      <c r="L30" s="62">
        <f t="shared" si="2"/>
        <v>0</v>
      </c>
      <c r="M30" s="63">
        <f t="shared" si="2"/>
        <v>0</v>
      </c>
      <c r="N30" s="97"/>
      <c r="O30" s="98"/>
    </row>
    <row r="31" spans="1:15" ht="18.75" hidden="1" x14ac:dyDescent="0.3">
      <c r="A31" s="58"/>
      <c r="B31" s="22"/>
      <c r="C31" s="23"/>
      <c r="D31" s="59"/>
      <c r="E31" s="55"/>
      <c r="F31" s="60"/>
      <c r="G31" s="57">
        <f t="shared" si="3"/>
        <v>0</v>
      </c>
      <c r="H31" s="56">
        <f t="shared" si="3"/>
        <v>0</v>
      </c>
      <c r="I31" s="28"/>
      <c r="J31" s="43"/>
      <c r="K31" s="123"/>
      <c r="L31" s="62">
        <f t="shared" si="2"/>
        <v>0</v>
      </c>
      <c r="M31" s="63">
        <f t="shared" si="2"/>
        <v>0</v>
      </c>
      <c r="N31" s="97"/>
      <c r="O31" s="98"/>
    </row>
    <row r="32" spans="1:15" ht="21" hidden="1" x14ac:dyDescent="0.3">
      <c r="A32" s="64"/>
      <c r="B32" s="65"/>
      <c r="C32" s="23"/>
      <c r="D32" s="59"/>
      <c r="E32" s="55"/>
      <c r="F32" s="60"/>
      <c r="G32" s="57">
        <f t="shared" si="3"/>
        <v>0</v>
      </c>
      <c r="H32" s="56">
        <f t="shared" si="3"/>
        <v>0</v>
      </c>
      <c r="I32" s="28"/>
      <c r="J32" s="43"/>
      <c r="K32" s="123"/>
      <c r="L32" s="62">
        <f t="shared" si="2"/>
        <v>0</v>
      </c>
      <c r="M32" s="63">
        <f t="shared" si="2"/>
        <v>0</v>
      </c>
      <c r="N32" s="99"/>
      <c r="O32" s="100"/>
    </row>
    <row r="33" spans="1:15" ht="19.5" thickBot="1" x14ac:dyDescent="0.35">
      <c r="A33" s="68"/>
      <c r="B33" s="22"/>
      <c r="C33" s="23"/>
      <c r="D33" s="59"/>
      <c r="E33" s="55"/>
      <c r="F33" s="60"/>
      <c r="G33" s="57">
        <f t="shared" si="3"/>
        <v>0</v>
      </c>
      <c r="H33" s="56">
        <f t="shared" si="3"/>
        <v>0</v>
      </c>
      <c r="I33" s="28"/>
      <c r="J33" s="69"/>
      <c r="K33" s="124"/>
      <c r="L33" s="62">
        <f t="shared" si="2"/>
        <v>0</v>
      </c>
      <c r="M33" s="63">
        <f t="shared" si="2"/>
        <v>0</v>
      </c>
      <c r="N33" s="101"/>
      <c r="O33" s="102"/>
    </row>
    <row r="34" spans="1:15" ht="16.5" thickBot="1" x14ac:dyDescent="0.3">
      <c r="A34" s="70"/>
      <c r="C34" s="72"/>
      <c r="E34" s="216" t="s">
        <v>34</v>
      </c>
      <c r="F34" s="216"/>
      <c r="G34" s="73">
        <f>SUM(G5:G27)</f>
        <v>37848.980000000003</v>
      </c>
      <c r="H34" s="74">
        <f>SUM(H5:H27)</f>
        <v>1173</v>
      </c>
      <c r="I34" s="75"/>
      <c r="J34" s="76">
        <f>SUM(J5:J32)</f>
        <v>37950.15</v>
      </c>
      <c r="K34" s="117">
        <f>SUM(K5:K32)</f>
        <v>1275</v>
      </c>
      <c r="N34" s="78"/>
    </row>
  </sheetData>
  <sortState xmlns:xlrd2="http://schemas.microsoft.com/office/spreadsheetml/2017/richdata2" ref="A6:F28">
    <sortCondition ref="A6:A28"/>
  </sortState>
  <mergeCells count="12">
    <mergeCell ref="H3:H4"/>
    <mergeCell ref="J3:K3"/>
    <mergeCell ref="E34:F34"/>
    <mergeCell ref="A1:B1"/>
    <mergeCell ref="A2:B2"/>
    <mergeCell ref="B3:C3"/>
    <mergeCell ref="E3:F3"/>
    <mergeCell ref="L3:M3"/>
    <mergeCell ref="N3:O3"/>
    <mergeCell ref="N11:O11"/>
    <mergeCell ref="N16:O16"/>
    <mergeCell ref="N18:O18"/>
  </mergeCells>
  <pageMargins left="0.31496062992125984" right="0.15748031496062992" top="0.39370078740157483" bottom="0.35433070866141736" header="0.31496062992125984" footer="0.31496062992125984"/>
  <pageSetup scale="80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0080-DB22-42B6-AFC4-AA98EBE2948B}">
  <sheetPr>
    <tabColor rgb="FFFF00FF"/>
  </sheetPr>
  <dimension ref="B1:P33"/>
  <sheetViews>
    <sheetView topLeftCell="A16" workbookViewId="0">
      <selection activeCell="L41" sqref="L41"/>
    </sheetView>
  </sheetViews>
  <sheetFormatPr baseColWidth="10" defaultRowHeight="15" x14ac:dyDescent="0.25"/>
  <cols>
    <col min="1" max="1" width="2.7109375" customWidth="1"/>
    <col min="2" max="2" width="32.28515625" bestFit="1" customWidth="1"/>
    <col min="3" max="3" width="9" style="71" customWidth="1"/>
    <col min="4" max="4" width="7.5703125" bestFit="1" customWidth="1"/>
    <col min="5" max="5" width="1.7109375" customWidth="1"/>
    <col min="6" max="6" width="10" customWidth="1"/>
    <col min="7" max="7" width="7.5703125" bestFit="1" customWidth="1"/>
    <col min="8" max="8" width="13.85546875" bestFit="1" customWidth="1"/>
    <col min="9" max="9" width="9.7109375" customWidth="1"/>
    <col min="10" max="10" width="1.5703125" customWidth="1"/>
    <col min="11" max="11" width="10.5703125" bestFit="1" customWidth="1"/>
    <col min="12" max="12" width="11.42578125" style="125"/>
    <col min="13" max="13" width="11.42578125" style="77" bestFit="1" customWidth="1"/>
    <col min="14" max="14" width="10" style="71" bestFit="1" customWidth="1"/>
    <col min="15" max="15" width="12.5703125" customWidth="1"/>
    <col min="16" max="16" width="11.42578125" style="5"/>
  </cols>
  <sheetData>
    <row r="1" spans="2:16" ht="38.25" customHeight="1" x14ac:dyDescent="0.3">
      <c r="B1" s="207" t="s">
        <v>53</v>
      </c>
      <c r="C1" s="207"/>
      <c r="H1" s="156"/>
      <c r="I1" s="157"/>
      <c r="J1" s="157"/>
      <c r="K1" s="157"/>
      <c r="L1" s="158"/>
      <c r="M1" s="159"/>
      <c r="N1" s="160"/>
      <c r="O1" s="156"/>
      <c r="P1" s="161"/>
    </row>
    <row r="2" spans="2:16" ht="19.5" thickBot="1" x14ac:dyDescent="0.35">
      <c r="B2" s="208" t="s">
        <v>47</v>
      </c>
      <c r="C2" s="209"/>
      <c r="F2" s="235" t="s">
        <v>1</v>
      </c>
      <c r="G2" s="235"/>
      <c r="H2" s="235"/>
      <c r="I2" s="8"/>
      <c r="J2" s="8"/>
      <c r="K2" s="2"/>
      <c r="L2" s="118"/>
      <c r="M2" s="3"/>
      <c r="N2" s="4"/>
    </row>
    <row r="3" spans="2:16" ht="20.25" thickTop="1" thickBot="1" x14ac:dyDescent="0.35">
      <c r="B3" s="9"/>
      <c r="C3" s="210" t="s">
        <v>48</v>
      </c>
      <c r="D3" s="211"/>
      <c r="E3" s="9"/>
      <c r="F3" s="212" t="s">
        <v>49</v>
      </c>
      <c r="G3" s="213"/>
      <c r="H3" s="10"/>
      <c r="I3" s="214" t="s">
        <v>2</v>
      </c>
      <c r="J3" s="11"/>
      <c r="K3" s="221" t="s">
        <v>3</v>
      </c>
      <c r="L3" s="222"/>
      <c r="M3" s="217" t="s">
        <v>4</v>
      </c>
      <c r="N3" s="218"/>
      <c r="O3" s="219" t="s">
        <v>5</v>
      </c>
      <c r="P3" s="220"/>
    </row>
    <row r="4" spans="2:16" ht="17.25" thickTop="1" thickBot="1" x14ac:dyDescent="0.3">
      <c r="B4" s="12" t="s">
        <v>6</v>
      </c>
      <c r="C4" s="13" t="s">
        <v>7</v>
      </c>
      <c r="D4" s="14" t="s">
        <v>8</v>
      </c>
      <c r="E4" s="14"/>
      <c r="F4" s="14" t="s">
        <v>7</v>
      </c>
      <c r="G4" s="14" t="s">
        <v>8</v>
      </c>
      <c r="H4" s="170" t="s">
        <v>9</v>
      </c>
      <c r="I4" s="215"/>
      <c r="J4" s="11"/>
      <c r="K4" s="16" t="s">
        <v>10</v>
      </c>
      <c r="L4" s="116" t="s">
        <v>11</v>
      </c>
      <c r="M4" s="17" t="s">
        <v>7</v>
      </c>
      <c r="N4" s="18" t="s">
        <v>11</v>
      </c>
      <c r="O4" s="19" t="s">
        <v>7</v>
      </c>
      <c r="P4" s="20" t="s">
        <v>11</v>
      </c>
    </row>
    <row r="5" spans="2:16" ht="18.75" hidden="1" thickTop="1" thickBot="1" x14ac:dyDescent="0.35">
      <c r="B5" s="21" t="s">
        <v>12</v>
      </c>
      <c r="C5" s="22"/>
      <c r="D5" s="23"/>
      <c r="E5" s="24"/>
      <c r="F5" s="22"/>
      <c r="G5" s="25"/>
      <c r="H5" s="174">
        <f t="shared" ref="H5:I26" si="0">F5+C5</f>
        <v>0</v>
      </c>
      <c r="I5" s="27">
        <f t="shared" si="0"/>
        <v>0</v>
      </c>
      <c r="J5" s="28"/>
      <c r="K5" s="29"/>
      <c r="L5" s="119"/>
      <c r="M5" s="30">
        <f>K5-H5</f>
        <v>0</v>
      </c>
      <c r="N5" s="31">
        <f>L5-I5</f>
        <v>0</v>
      </c>
      <c r="O5" s="32"/>
      <c r="P5" s="33"/>
    </row>
    <row r="6" spans="2:16" ht="24" customHeight="1" thickTop="1" thickBot="1" x14ac:dyDescent="0.35">
      <c r="B6" s="21" t="s">
        <v>13</v>
      </c>
      <c r="C6" s="22"/>
      <c r="D6" s="23"/>
      <c r="E6" s="24"/>
      <c r="F6" s="22">
        <v>217.76</v>
      </c>
      <c r="G6" s="25">
        <v>16</v>
      </c>
      <c r="H6" s="175">
        <f t="shared" si="0"/>
        <v>217.76</v>
      </c>
      <c r="I6" s="34">
        <f t="shared" si="0"/>
        <v>16</v>
      </c>
      <c r="J6" s="28"/>
      <c r="K6" s="29">
        <v>217.76</v>
      </c>
      <c r="L6" s="119">
        <v>16</v>
      </c>
      <c r="M6" s="30">
        <f t="shared" ref="M6:N22" si="1">K6-H6</f>
        <v>0</v>
      </c>
      <c r="N6" s="31">
        <f t="shared" si="1"/>
        <v>0</v>
      </c>
      <c r="O6" s="129"/>
      <c r="P6" s="130"/>
    </row>
    <row r="7" spans="2:16" ht="24" hidden="1" customHeight="1" thickBot="1" x14ac:dyDescent="0.35">
      <c r="B7" s="21" t="s">
        <v>14</v>
      </c>
      <c r="C7" s="22"/>
      <c r="D7" s="23"/>
      <c r="E7" s="24"/>
      <c r="F7" s="22"/>
      <c r="G7" s="25"/>
      <c r="H7" s="176">
        <f t="shared" si="0"/>
        <v>0</v>
      </c>
      <c r="I7" s="171">
        <f t="shared" si="0"/>
        <v>0</v>
      </c>
      <c r="J7" s="28"/>
      <c r="K7" s="29"/>
      <c r="L7" s="119"/>
      <c r="M7" s="30">
        <f t="shared" si="1"/>
        <v>0</v>
      </c>
      <c r="N7" s="31">
        <f t="shared" si="1"/>
        <v>0</v>
      </c>
      <c r="O7" s="131"/>
      <c r="P7" s="132"/>
    </row>
    <row r="8" spans="2:16" ht="24" hidden="1" customHeight="1" thickBot="1" x14ac:dyDescent="0.35">
      <c r="B8" s="21" t="s">
        <v>15</v>
      </c>
      <c r="C8" s="22"/>
      <c r="D8" s="23"/>
      <c r="E8" s="24"/>
      <c r="F8" s="22"/>
      <c r="G8" s="25"/>
      <c r="H8" s="176">
        <f t="shared" si="0"/>
        <v>0</v>
      </c>
      <c r="I8" s="171">
        <f t="shared" si="0"/>
        <v>0</v>
      </c>
      <c r="J8" s="28"/>
      <c r="K8" s="29"/>
      <c r="L8" s="119"/>
      <c r="M8" s="36">
        <f t="shared" si="1"/>
        <v>0</v>
      </c>
      <c r="N8" s="31">
        <f t="shared" si="1"/>
        <v>0</v>
      </c>
      <c r="O8" s="133"/>
      <c r="P8" s="134"/>
    </row>
    <row r="9" spans="2:16" ht="24" hidden="1" customHeight="1" thickBot="1" x14ac:dyDescent="0.35">
      <c r="B9" s="21" t="s">
        <v>38</v>
      </c>
      <c r="C9" s="22"/>
      <c r="D9" s="23"/>
      <c r="E9" s="24"/>
      <c r="F9" s="22"/>
      <c r="G9" s="25"/>
      <c r="H9" s="176">
        <f t="shared" si="0"/>
        <v>0</v>
      </c>
      <c r="I9" s="171">
        <f t="shared" si="0"/>
        <v>0</v>
      </c>
      <c r="J9" s="28"/>
      <c r="K9" s="37"/>
      <c r="L9" s="121"/>
      <c r="M9" s="30">
        <f t="shared" si="1"/>
        <v>0</v>
      </c>
      <c r="N9" s="31">
        <f t="shared" si="1"/>
        <v>0</v>
      </c>
      <c r="O9" s="135"/>
      <c r="P9" s="136"/>
    </row>
    <row r="10" spans="2:16" ht="24" hidden="1" customHeight="1" thickBot="1" x14ac:dyDescent="0.35">
      <c r="B10" s="21" t="s">
        <v>16</v>
      </c>
      <c r="C10" s="22"/>
      <c r="D10" s="23"/>
      <c r="E10" s="24"/>
      <c r="F10" s="22"/>
      <c r="G10" s="25"/>
      <c r="H10" s="176">
        <f t="shared" si="0"/>
        <v>0</v>
      </c>
      <c r="I10" s="171">
        <f t="shared" si="0"/>
        <v>0</v>
      </c>
      <c r="J10" s="28"/>
      <c r="K10" s="37"/>
      <c r="L10" s="121"/>
      <c r="M10" s="126">
        <f t="shared" si="1"/>
        <v>0</v>
      </c>
      <c r="N10" s="31">
        <f t="shared" si="1"/>
        <v>0</v>
      </c>
      <c r="O10" s="137"/>
      <c r="P10" s="138"/>
    </row>
    <row r="11" spans="2:16" ht="24" customHeight="1" thickBot="1" x14ac:dyDescent="0.3">
      <c r="B11" s="164" t="s">
        <v>51</v>
      </c>
      <c r="C11" s="22"/>
      <c r="D11" s="23"/>
      <c r="E11" s="24"/>
      <c r="F11" s="22">
        <v>521.17999999999995</v>
      </c>
      <c r="G11" s="25">
        <v>20</v>
      </c>
      <c r="H11" s="176">
        <f t="shared" si="0"/>
        <v>521.17999999999995</v>
      </c>
      <c r="I11" s="171">
        <f t="shared" si="0"/>
        <v>20</v>
      </c>
      <c r="J11" s="28"/>
      <c r="K11" s="37">
        <v>521.17999999999995</v>
      </c>
      <c r="L11" s="121">
        <v>20</v>
      </c>
      <c r="M11" s="126">
        <f t="shared" si="1"/>
        <v>0</v>
      </c>
      <c r="N11" s="31">
        <f t="shared" si="1"/>
        <v>0</v>
      </c>
      <c r="O11" s="229"/>
      <c r="P11" s="230"/>
    </row>
    <row r="12" spans="2:16" ht="24" customHeight="1" thickBot="1" x14ac:dyDescent="0.35">
      <c r="B12" s="21" t="s">
        <v>54</v>
      </c>
      <c r="C12" s="22"/>
      <c r="D12" s="23"/>
      <c r="E12" s="24"/>
      <c r="F12" s="22">
        <v>1351.79</v>
      </c>
      <c r="G12" s="25">
        <v>66</v>
      </c>
      <c r="H12" s="176">
        <f t="shared" si="0"/>
        <v>1351.79</v>
      </c>
      <c r="I12" s="171">
        <f t="shared" si="0"/>
        <v>66</v>
      </c>
      <c r="J12" s="28"/>
      <c r="K12" s="37">
        <v>1351.79</v>
      </c>
      <c r="L12" s="121">
        <v>66</v>
      </c>
      <c r="M12" s="126">
        <f t="shared" si="1"/>
        <v>0</v>
      </c>
      <c r="N12" s="31">
        <f t="shared" si="1"/>
        <v>0</v>
      </c>
      <c r="O12" s="139"/>
      <c r="P12" s="140"/>
    </row>
    <row r="13" spans="2:16" ht="24" hidden="1" customHeight="1" thickBot="1" x14ac:dyDescent="0.35">
      <c r="B13" s="21" t="s">
        <v>19</v>
      </c>
      <c r="C13" s="22"/>
      <c r="D13" s="23"/>
      <c r="E13" s="24"/>
      <c r="F13" s="22"/>
      <c r="G13" s="25"/>
      <c r="H13" s="176">
        <f t="shared" si="0"/>
        <v>0</v>
      </c>
      <c r="I13" s="171">
        <f t="shared" si="0"/>
        <v>0</v>
      </c>
      <c r="J13" s="28"/>
      <c r="K13" s="37"/>
      <c r="L13" s="121"/>
      <c r="M13" s="126">
        <f t="shared" si="1"/>
        <v>0</v>
      </c>
      <c r="N13" s="31">
        <f t="shared" si="1"/>
        <v>0</v>
      </c>
      <c r="O13" s="141"/>
      <c r="P13" s="142"/>
    </row>
    <row r="14" spans="2:16" ht="24" hidden="1" customHeight="1" thickBot="1" x14ac:dyDescent="0.35">
      <c r="B14" s="21" t="s">
        <v>20</v>
      </c>
      <c r="C14" s="22"/>
      <c r="D14" s="23"/>
      <c r="E14" s="24"/>
      <c r="F14" s="22"/>
      <c r="G14" s="25"/>
      <c r="H14" s="176">
        <f t="shared" si="0"/>
        <v>0</v>
      </c>
      <c r="I14" s="171">
        <f t="shared" si="0"/>
        <v>0</v>
      </c>
      <c r="J14" s="28"/>
      <c r="K14" s="37"/>
      <c r="L14" s="121"/>
      <c r="M14" s="126">
        <f t="shared" si="1"/>
        <v>0</v>
      </c>
      <c r="N14" s="31">
        <f t="shared" si="1"/>
        <v>0</v>
      </c>
      <c r="O14" s="143"/>
      <c r="P14" s="144"/>
    </row>
    <row r="15" spans="2:16" ht="24" hidden="1" customHeight="1" thickBot="1" x14ac:dyDescent="0.35">
      <c r="B15" s="21" t="s">
        <v>21</v>
      </c>
      <c r="C15" s="22"/>
      <c r="D15" s="23"/>
      <c r="E15" s="24"/>
      <c r="F15" s="22"/>
      <c r="G15" s="25"/>
      <c r="H15" s="176">
        <f t="shared" si="0"/>
        <v>0</v>
      </c>
      <c r="I15" s="171">
        <f t="shared" si="0"/>
        <v>0</v>
      </c>
      <c r="J15" s="5"/>
      <c r="K15" s="37"/>
      <c r="L15" s="121"/>
      <c r="M15" s="126">
        <f t="shared" si="1"/>
        <v>0</v>
      </c>
      <c r="N15" s="31">
        <f t="shared" si="1"/>
        <v>0</v>
      </c>
      <c r="O15" s="145"/>
      <c r="P15" s="146"/>
    </row>
    <row r="16" spans="2:16" ht="24" customHeight="1" thickBot="1" x14ac:dyDescent="0.35">
      <c r="B16" s="21" t="s">
        <v>18</v>
      </c>
      <c r="C16" s="22"/>
      <c r="D16" s="23"/>
      <c r="E16" s="24"/>
      <c r="F16" s="22">
        <v>1902.26</v>
      </c>
      <c r="G16" s="25">
        <v>419</v>
      </c>
      <c r="H16" s="176">
        <f t="shared" si="0"/>
        <v>1902.26</v>
      </c>
      <c r="I16" s="171">
        <f t="shared" si="0"/>
        <v>419</v>
      </c>
      <c r="J16" s="28"/>
      <c r="K16" s="37">
        <v>1902.26</v>
      </c>
      <c r="L16" s="121">
        <v>419</v>
      </c>
      <c r="M16" s="126">
        <f t="shared" si="1"/>
        <v>0</v>
      </c>
      <c r="N16" s="31">
        <f t="shared" si="1"/>
        <v>0</v>
      </c>
      <c r="O16" s="231"/>
      <c r="P16" s="232"/>
    </row>
    <row r="17" spans="2:16" ht="24" hidden="1" customHeight="1" thickBot="1" x14ac:dyDescent="0.35">
      <c r="B17" s="21" t="s">
        <v>23</v>
      </c>
      <c r="C17" s="22"/>
      <c r="D17" s="23"/>
      <c r="E17" s="24"/>
      <c r="F17" s="22"/>
      <c r="G17" s="25"/>
      <c r="H17" s="176">
        <f t="shared" si="0"/>
        <v>0</v>
      </c>
      <c r="I17" s="171">
        <f t="shared" si="0"/>
        <v>0</v>
      </c>
      <c r="J17" s="28"/>
      <c r="K17" s="37"/>
      <c r="L17" s="121"/>
      <c r="M17" s="126">
        <f t="shared" si="1"/>
        <v>0</v>
      </c>
      <c r="N17" s="31">
        <f t="shared" si="1"/>
        <v>0</v>
      </c>
      <c r="O17" s="147"/>
      <c r="P17" s="148"/>
    </row>
    <row r="18" spans="2:16" ht="24" customHeight="1" thickBot="1" x14ac:dyDescent="0.3">
      <c r="B18" s="163" t="s">
        <v>50</v>
      </c>
      <c r="C18" s="22"/>
      <c r="D18" s="23"/>
      <c r="E18" s="24"/>
      <c r="F18" s="22">
        <v>1441.22</v>
      </c>
      <c r="G18" s="25">
        <v>51</v>
      </c>
      <c r="H18" s="176">
        <f t="shared" si="0"/>
        <v>1441.22</v>
      </c>
      <c r="I18" s="171">
        <f t="shared" si="0"/>
        <v>51</v>
      </c>
      <c r="J18" s="28"/>
      <c r="K18" s="37">
        <v>1441.22</v>
      </c>
      <c r="L18" s="121">
        <v>51</v>
      </c>
      <c r="M18" s="126">
        <f t="shared" si="1"/>
        <v>0</v>
      </c>
      <c r="N18" s="31">
        <f t="shared" si="1"/>
        <v>0</v>
      </c>
      <c r="O18" s="233"/>
      <c r="P18" s="234"/>
    </row>
    <row r="19" spans="2:16" ht="24" customHeight="1" thickBot="1" x14ac:dyDescent="0.35">
      <c r="B19" s="21" t="s">
        <v>22</v>
      </c>
      <c r="C19" s="22"/>
      <c r="D19" s="23"/>
      <c r="E19" s="24"/>
      <c r="F19" s="22">
        <v>30595.279999999999</v>
      </c>
      <c r="G19" s="25">
        <v>1124</v>
      </c>
      <c r="H19" s="176">
        <f t="shared" si="0"/>
        <v>30595.279999999999</v>
      </c>
      <c r="I19" s="171">
        <f t="shared" si="0"/>
        <v>1124</v>
      </c>
      <c r="J19" s="28"/>
      <c r="K19" s="37">
        <v>30595.279999999999</v>
      </c>
      <c r="L19" s="121">
        <v>1124</v>
      </c>
      <c r="M19" s="30">
        <f t="shared" si="1"/>
        <v>0</v>
      </c>
      <c r="N19" s="31">
        <f t="shared" si="1"/>
        <v>0</v>
      </c>
      <c r="O19" s="149"/>
      <c r="P19" s="148"/>
    </row>
    <row r="20" spans="2:16" ht="24" hidden="1" customHeight="1" thickBot="1" x14ac:dyDescent="0.35">
      <c r="B20" s="21" t="s">
        <v>26</v>
      </c>
      <c r="C20" s="22"/>
      <c r="D20" s="23"/>
      <c r="E20" s="24"/>
      <c r="F20" s="22"/>
      <c r="G20" s="25"/>
      <c r="H20" s="176">
        <f t="shared" si="0"/>
        <v>0</v>
      </c>
      <c r="I20" s="171">
        <f t="shared" si="0"/>
        <v>0</v>
      </c>
      <c r="J20" s="28"/>
      <c r="K20" s="39"/>
      <c r="L20" s="122"/>
      <c r="M20" s="40">
        <f t="shared" si="1"/>
        <v>0</v>
      </c>
      <c r="N20" s="31">
        <f t="shared" si="1"/>
        <v>0</v>
      </c>
      <c r="O20" s="150"/>
      <c r="P20" s="151"/>
    </row>
    <row r="21" spans="2:16" ht="24" hidden="1" customHeight="1" thickBot="1" x14ac:dyDescent="0.35">
      <c r="B21" s="21" t="s">
        <v>27</v>
      </c>
      <c r="C21" s="22"/>
      <c r="D21" s="23"/>
      <c r="E21" s="24"/>
      <c r="F21" s="22"/>
      <c r="G21" s="25"/>
      <c r="H21" s="176">
        <f t="shared" si="0"/>
        <v>0</v>
      </c>
      <c r="I21" s="171">
        <f t="shared" si="0"/>
        <v>0</v>
      </c>
      <c r="J21" s="28"/>
      <c r="K21" s="39"/>
      <c r="L21" s="122"/>
      <c r="M21" s="30">
        <f t="shared" si="1"/>
        <v>0</v>
      </c>
      <c r="N21" s="31">
        <f t="shared" si="1"/>
        <v>0</v>
      </c>
      <c r="O21" s="152"/>
      <c r="P21" s="153"/>
    </row>
    <row r="22" spans="2:16" ht="24" hidden="1" customHeight="1" thickBot="1" x14ac:dyDescent="0.35">
      <c r="B22" s="21" t="s">
        <v>25</v>
      </c>
      <c r="C22" s="22"/>
      <c r="D22" s="23"/>
      <c r="E22" s="24"/>
      <c r="F22" s="22"/>
      <c r="G22" s="25"/>
      <c r="H22" s="176">
        <f t="shared" si="0"/>
        <v>0</v>
      </c>
      <c r="I22" s="171">
        <f t="shared" si="0"/>
        <v>0</v>
      </c>
      <c r="J22" s="28"/>
      <c r="K22" s="43"/>
      <c r="L22" s="121"/>
      <c r="M22" s="36">
        <f t="shared" si="1"/>
        <v>0</v>
      </c>
      <c r="N22" s="44">
        <f t="shared" si="1"/>
        <v>0</v>
      </c>
      <c r="O22" s="154"/>
      <c r="P22" s="155"/>
    </row>
    <row r="23" spans="2:16" ht="24" hidden="1" customHeight="1" thickBot="1" x14ac:dyDescent="0.35">
      <c r="B23" s="21" t="s">
        <v>29</v>
      </c>
      <c r="C23" s="45"/>
      <c r="D23" s="46"/>
      <c r="E23" s="24"/>
      <c r="F23" s="47"/>
      <c r="G23" s="48"/>
      <c r="H23" s="177">
        <f t="shared" si="0"/>
        <v>0</v>
      </c>
      <c r="I23" s="172">
        <f t="shared" si="0"/>
        <v>0</v>
      </c>
      <c r="J23" s="28"/>
      <c r="K23" s="43"/>
      <c r="L23" s="121"/>
      <c r="M23" s="36">
        <f t="shared" ref="M23:N32" si="2">K23-H23</f>
        <v>0</v>
      </c>
      <c r="N23" s="44">
        <f t="shared" si="2"/>
        <v>0</v>
      </c>
      <c r="O23" s="95"/>
      <c r="P23" s="96"/>
    </row>
    <row r="24" spans="2:16" ht="24" customHeight="1" thickBot="1" x14ac:dyDescent="0.35">
      <c r="B24" s="21" t="s">
        <v>24</v>
      </c>
      <c r="C24" s="38">
        <v>910.15</v>
      </c>
      <c r="D24" s="23">
        <v>43</v>
      </c>
      <c r="E24" s="24"/>
      <c r="F24" s="47"/>
      <c r="G24" s="48"/>
      <c r="H24" s="177">
        <f t="shared" si="0"/>
        <v>910.15</v>
      </c>
      <c r="I24" s="172">
        <f t="shared" si="0"/>
        <v>43</v>
      </c>
      <c r="J24" s="28"/>
      <c r="K24" s="43">
        <v>909</v>
      </c>
      <c r="L24" s="121">
        <v>43</v>
      </c>
      <c r="M24" s="36">
        <f t="shared" si="2"/>
        <v>-1.1499999999999773</v>
      </c>
      <c r="N24" s="181">
        <f t="shared" si="2"/>
        <v>0</v>
      </c>
      <c r="O24" s="95"/>
      <c r="P24" s="96"/>
    </row>
    <row r="25" spans="2:16" ht="24" hidden="1" customHeight="1" thickBot="1" x14ac:dyDescent="0.35">
      <c r="B25" s="21" t="s">
        <v>31</v>
      </c>
      <c r="C25" s="41"/>
      <c r="D25" s="42"/>
      <c r="E25" s="24"/>
      <c r="F25" s="47"/>
      <c r="G25" s="48"/>
      <c r="H25" s="177">
        <f t="shared" si="0"/>
        <v>0</v>
      </c>
      <c r="I25" s="172">
        <f t="shared" si="0"/>
        <v>0</v>
      </c>
      <c r="J25" s="28"/>
      <c r="K25" s="43"/>
      <c r="L25" s="121"/>
      <c r="M25" s="36">
        <f t="shared" si="2"/>
        <v>0</v>
      </c>
      <c r="N25" s="44">
        <f t="shared" si="2"/>
        <v>0</v>
      </c>
      <c r="O25" s="95"/>
      <c r="P25" s="96"/>
    </row>
    <row r="26" spans="2:16" ht="24" hidden="1" customHeight="1" thickBot="1" x14ac:dyDescent="0.35">
      <c r="B26" s="21" t="s">
        <v>30</v>
      </c>
      <c r="C26" s="41"/>
      <c r="D26" s="42"/>
      <c r="E26" s="24"/>
      <c r="F26" s="47"/>
      <c r="G26" s="48"/>
      <c r="H26" s="177">
        <f t="shared" si="0"/>
        <v>0</v>
      </c>
      <c r="I26" s="172">
        <f t="shared" si="0"/>
        <v>0</v>
      </c>
      <c r="J26" s="28"/>
      <c r="K26" s="43"/>
      <c r="L26" s="121"/>
      <c r="M26" s="36">
        <f t="shared" si="2"/>
        <v>0</v>
      </c>
      <c r="N26" s="44">
        <f t="shared" si="2"/>
        <v>0</v>
      </c>
      <c r="O26" s="97"/>
      <c r="P26" s="98"/>
    </row>
    <row r="27" spans="2:16" ht="24" customHeight="1" thickBot="1" x14ac:dyDescent="0.35">
      <c r="B27" s="165" t="s">
        <v>59</v>
      </c>
      <c r="C27" s="41"/>
      <c r="D27" s="42"/>
      <c r="E27" s="115"/>
      <c r="F27" s="55">
        <v>357.4</v>
      </c>
      <c r="G27" s="60">
        <v>13</v>
      </c>
      <c r="H27" s="178">
        <f t="shared" ref="H27:I30" si="3">F27+C27</f>
        <v>357.4</v>
      </c>
      <c r="I27" s="173">
        <f t="shared" si="3"/>
        <v>13</v>
      </c>
      <c r="J27" s="28"/>
      <c r="K27" s="43">
        <v>357.4</v>
      </c>
      <c r="L27" s="121">
        <v>13</v>
      </c>
      <c r="M27" s="36">
        <f t="shared" ref="M27:N30" si="4">K27-H27</f>
        <v>0</v>
      </c>
      <c r="N27" s="44">
        <f t="shared" si="4"/>
        <v>0</v>
      </c>
      <c r="O27" s="99"/>
      <c r="P27" s="100"/>
    </row>
    <row r="28" spans="2:16" ht="24" customHeight="1" thickBot="1" x14ac:dyDescent="0.3">
      <c r="B28" s="162" t="s">
        <v>52</v>
      </c>
      <c r="C28" s="22"/>
      <c r="D28" s="23"/>
      <c r="E28" s="59"/>
      <c r="F28" s="55">
        <v>4050</v>
      </c>
      <c r="G28" s="60">
        <v>270</v>
      </c>
      <c r="H28" s="178">
        <f t="shared" si="3"/>
        <v>4050</v>
      </c>
      <c r="I28" s="173">
        <f t="shared" si="3"/>
        <v>270</v>
      </c>
      <c r="J28" s="28"/>
      <c r="K28" s="43">
        <v>4050</v>
      </c>
      <c r="L28" s="121">
        <v>270</v>
      </c>
      <c r="M28" s="168">
        <f t="shared" si="4"/>
        <v>0</v>
      </c>
      <c r="N28" s="169">
        <f t="shared" si="4"/>
        <v>0</v>
      </c>
      <c r="O28" s="99"/>
      <c r="P28" s="100"/>
    </row>
    <row r="29" spans="2:16" ht="24" customHeight="1" thickBot="1" x14ac:dyDescent="0.35">
      <c r="B29" s="165" t="s">
        <v>33</v>
      </c>
      <c r="C29" s="38"/>
      <c r="D29" s="23"/>
      <c r="E29" s="115"/>
      <c r="F29" s="55">
        <v>383.44</v>
      </c>
      <c r="G29" s="60">
        <v>18</v>
      </c>
      <c r="H29" s="178">
        <f t="shared" si="3"/>
        <v>383.44</v>
      </c>
      <c r="I29" s="173">
        <f t="shared" si="3"/>
        <v>18</v>
      </c>
      <c r="J29" s="28"/>
      <c r="K29" s="43">
        <v>383.44</v>
      </c>
      <c r="L29" s="121">
        <v>18</v>
      </c>
      <c r="M29" s="168">
        <f t="shared" si="4"/>
        <v>0</v>
      </c>
      <c r="N29" s="169">
        <f t="shared" si="4"/>
        <v>0</v>
      </c>
      <c r="O29" s="97"/>
      <c r="P29" s="98"/>
    </row>
    <row r="30" spans="2:16" ht="17.25" x14ac:dyDescent="0.25">
      <c r="B30" s="114" t="s">
        <v>32</v>
      </c>
      <c r="C30" s="22"/>
      <c r="D30" s="23"/>
      <c r="E30" s="115"/>
      <c r="F30" s="55"/>
      <c r="G30" s="60"/>
      <c r="H30" s="178">
        <f t="shared" si="3"/>
        <v>0</v>
      </c>
      <c r="I30" s="173">
        <f t="shared" si="3"/>
        <v>0</v>
      </c>
      <c r="J30" s="28"/>
      <c r="K30" s="43"/>
      <c r="L30" s="121"/>
      <c r="M30" s="36">
        <f t="shared" si="4"/>
        <v>0</v>
      </c>
      <c r="N30" s="44">
        <f t="shared" si="4"/>
        <v>0</v>
      </c>
      <c r="O30" s="97"/>
      <c r="P30" s="98"/>
    </row>
    <row r="31" spans="2:16" ht="21" x14ac:dyDescent="0.25">
      <c r="B31" s="64"/>
      <c r="C31" s="65"/>
      <c r="D31" s="23"/>
      <c r="E31" s="59"/>
      <c r="F31" s="55"/>
      <c r="G31" s="60"/>
      <c r="H31" s="178">
        <f t="shared" ref="H31:I32" si="5">F31+C31</f>
        <v>0</v>
      </c>
      <c r="I31" s="173">
        <f t="shared" si="5"/>
        <v>0</v>
      </c>
      <c r="J31" s="28"/>
      <c r="K31" s="43"/>
      <c r="L31" s="121"/>
      <c r="M31" s="168">
        <f t="shared" si="2"/>
        <v>0</v>
      </c>
      <c r="N31" s="169">
        <f t="shared" si="2"/>
        <v>0</v>
      </c>
      <c r="O31" s="99"/>
      <c r="P31" s="100"/>
    </row>
    <row r="32" spans="2:16" ht="16.5" thickBot="1" x14ac:dyDescent="0.3">
      <c r="B32" s="68"/>
      <c r="C32" s="22"/>
      <c r="D32" s="23"/>
      <c r="E32" s="59"/>
      <c r="F32" s="55"/>
      <c r="G32" s="60"/>
      <c r="H32" s="176">
        <f t="shared" si="5"/>
        <v>0</v>
      </c>
      <c r="I32" s="173">
        <f t="shared" si="5"/>
        <v>0</v>
      </c>
      <c r="J32" s="28"/>
      <c r="K32" s="69"/>
      <c r="L32" s="179"/>
      <c r="M32" s="168">
        <f t="shared" si="2"/>
        <v>0</v>
      </c>
      <c r="N32" s="169">
        <f t="shared" si="2"/>
        <v>0</v>
      </c>
      <c r="O32" s="101"/>
      <c r="P32" s="102"/>
    </row>
    <row r="33" spans="2:15" ht="16.5" thickBot="1" x14ac:dyDescent="0.3">
      <c r="B33" s="70"/>
      <c r="D33" s="72"/>
      <c r="F33" s="216" t="s">
        <v>34</v>
      </c>
      <c r="G33" s="216"/>
      <c r="H33" s="73">
        <f>SUM(H5:H26)</f>
        <v>36939.64</v>
      </c>
      <c r="I33" s="74">
        <f>SUM(I5:I26)</f>
        <v>1739</v>
      </c>
      <c r="J33" s="75"/>
      <c r="K33" s="76">
        <f>SUM(K5:K31)</f>
        <v>41729.33</v>
      </c>
      <c r="L33" s="117">
        <f>SUM(L5:L31)</f>
        <v>2040</v>
      </c>
      <c r="O33" s="78"/>
    </row>
  </sheetData>
  <sortState xmlns:xlrd2="http://schemas.microsoft.com/office/spreadsheetml/2017/richdata2" ref="B27:N30">
    <sortCondition ref="B27:B30"/>
  </sortState>
  <mergeCells count="13">
    <mergeCell ref="M3:N3"/>
    <mergeCell ref="O3:P3"/>
    <mergeCell ref="O11:P11"/>
    <mergeCell ref="O16:P16"/>
    <mergeCell ref="O18:P18"/>
    <mergeCell ref="I3:I4"/>
    <mergeCell ref="K3:L3"/>
    <mergeCell ref="F2:H2"/>
    <mergeCell ref="F33:G33"/>
    <mergeCell ref="B1:C1"/>
    <mergeCell ref="B2:C2"/>
    <mergeCell ref="C3:D3"/>
    <mergeCell ref="F3:G3"/>
  </mergeCells>
  <pageMargins left="0.23622047244094491" right="0.15748031496062992" top="0.74803149606299213" bottom="0.74803149606299213" header="0.31496062992125984" footer="0.31496062992125984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1164-42BE-402C-ABAC-D28A99133A49}">
  <sheetPr>
    <tabColor theme="9" tint="-0.249977111117893"/>
  </sheetPr>
  <dimension ref="B1:P34"/>
  <sheetViews>
    <sheetView workbookViewId="0">
      <selection activeCell="C36" sqref="C36"/>
    </sheetView>
  </sheetViews>
  <sheetFormatPr baseColWidth="10" defaultRowHeight="15" x14ac:dyDescent="0.25"/>
  <cols>
    <col min="1" max="1" width="2.7109375" customWidth="1"/>
    <col min="2" max="2" width="32.28515625" bestFit="1" customWidth="1"/>
    <col min="3" max="3" width="9" style="71" customWidth="1"/>
    <col min="4" max="4" width="7.5703125" bestFit="1" customWidth="1"/>
    <col min="5" max="5" width="1.7109375" customWidth="1"/>
    <col min="6" max="6" width="10" customWidth="1"/>
    <col min="7" max="7" width="7.5703125" bestFit="1" customWidth="1"/>
    <col min="8" max="8" width="13.85546875" bestFit="1" customWidth="1"/>
    <col min="9" max="9" width="9.7109375" customWidth="1"/>
    <col min="10" max="10" width="1.5703125" customWidth="1"/>
    <col min="11" max="11" width="10.5703125" bestFit="1" customWidth="1"/>
    <col min="12" max="12" width="11.42578125" style="125"/>
    <col min="13" max="13" width="11.42578125" style="77" bestFit="1"/>
    <col min="14" max="14" width="10" style="71" bestFit="1" customWidth="1"/>
    <col min="15" max="15" width="12.5703125" customWidth="1"/>
    <col min="16" max="16" width="11.42578125" style="5"/>
  </cols>
  <sheetData>
    <row r="1" spans="2:16" ht="38.25" customHeight="1" x14ac:dyDescent="0.3">
      <c r="B1" s="207" t="s">
        <v>53</v>
      </c>
      <c r="C1" s="207"/>
      <c r="H1" s="156"/>
      <c r="I1" s="157"/>
      <c r="J1" s="157"/>
      <c r="K1" s="157"/>
      <c r="L1" s="158"/>
      <c r="M1" s="159"/>
      <c r="N1" s="160"/>
      <c r="O1" s="156"/>
      <c r="P1" s="161"/>
    </row>
    <row r="2" spans="2:16" ht="19.5" thickBot="1" x14ac:dyDescent="0.35">
      <c r="B2" s="208" t="s">
        <v>55</v>
      </c>
      <c r="C2" s="209"/>
      <c r="F2" s="235" t="s">
        <v>1</v>
      </c>
      <c r="G2" s="235"/>
      <c r="H2" s="235"/>
      <c r="I2" s="8"/>
      <c r="J2" s="8"/>
      <c r="K2" s="2"/>
      <c r="L2" s="118"/>
      <c r="M2" s="3"/>
      <c r="N2" s="4"/>
    </row>
    <row r="3" spans="2:16" ht="20.25" thickTop="1" thickBot="1" x14ac:dyDescent="0.35">
      <c r="B3" s="9"/>
      <c r="C3" s="210" t="s">
        <v>56</v>
      </c>
      <c r="D3" s="211"/>
      <c r="E3" s="9"/>
      <c r="F3" s="212" t="s">
        <v>57</v>
      </c>
      <c r="G3" s="213"/>
      <c r="H3" s="10"/>
      <c r="I3" s="214" t="s">
        <v>2</v>
      </c>
      <c r="J3" s="11"/>
      <c r="K3" s="221" t="s">
        <v>3</v>
      </c>
      <c r="L3" s="222"/>
      <c r="M3" s="217" t="s">
        <v>4</v>
      </c>
      <c r="N3" s="218"/>
      <c r="O3" s="219" t="s">
        <v>5</v>
      </c>
      <c r="P3" s="220"/>
    </row>
    <row r="4" spans="2:16" ht="17.25" thickTop="1" thickBot="1" x14ac:dyDescent="0.3">
      <c r="B4" s="12" t="s">
        <v>6</v>
      </c>
      <c r="C4" s="13" t="s">
        <v>7</v>
      </c>
      <c r="D4" s="14" t="s">
        <v>8</v>
      </c>
      <c r="E4" s="14"/>
      <c r="F4" s="14" t="s">
        <v>7</v>
      </c>
      <c r="G4" s="14" t="s">
        <v>8</v>
      </c>
      <c r="H4" s="170" t="s">
        <v>9</v>
      </c>
      <c r="I4" s="215"/>
      <c r="J4" s="11"/>
      <c r="K4" s="16" t="s">
        <v>10</v>
      </c>
      <c r="L4" s="116" t="s">
        <v>11</v>
      </c>
      <c r="M4" s="17" t="s">
        <v>7</v>
      </c>
      <c r="N4" s="18" t="s">
        <v>11</v>
      </c>
      <c r="O4" s="19" t="s">
        <v>7</v>
      </c>
      <c r="P4" s="20" t="s">
        <v>11</v>
      </c>
    </row>
    <row r="5" spans="2:16" ht="18.75" hidden="1" thickTop="1" thickBot="1" x14ac:dyDescent="0.35">
      <c r="B5" s="21" t="s">
        <v>12</v>
      </c>
      <c r="C5" s="22"/>
      <c r="D5" s="23"/>
      <c r="E5" s="24"/>
      <c r="F5" s="22"/>
      <c r="G5" s="25"/>
      <c r="H5" s="174">
        <f t="shared" ref="H5:I28" si="0">F5+C5</f>
        <v>0</v>
      </c>
      <c r="I5" s="27">
        <f t="shared" si="0"/>
        <v>0</v>
      </c>
      <c r="J5" s="28"/>
      <c r="K5" s="29"/>
      <c r="L5" s="119"/>
      <c r="M5" s="30">
        <f>K5-H5</f>
        <v>0</v>
      </c>
      <c r="N5" s="31">
        <f>L5-I5</f>
        <v>0</v>
      </c>
      <c r="O5" s="32"/>
      <c r="P5" s="33"/>
    </row>
    <row r="6" spans="2:16" ht="24" customHeight="1" thickTop="1" thickBot="1" x14ac:dyDescent="0.35">
      <c r="B6" s="21" t="s">
        <v>13</v>
      </c>
      <c r="C6" s="22"/>
      <c r="D6" s="23"/>
      <c r="E6" s="24"/>
      <c r="F6" s="22">
        <v>95.27</v>
      </c>
      <c r="G6" s="25">
        <v>7</v>
      </c>
      <c r="H6" s="175">
        <f t="shared" si="0"/>
        <v>95.27</v>
      </c>
      <c r="I6" s="34">
        <f t="shared" si="0"/>
        <v>7</v>
      </c>
      <c r="J6" s="28"/>
      <c r="K6" s="29">
        <v>95.27</v>
      </c>
      <c r="L6" s="119">
        <v>7</v>
      </c>
      <c r="M6" s="30">
        <f t="shared" ref="M6:N22" si="1">K6-H6</f>
        <v>0</v>
      </c>
      <c r="N6" s="31">
        <f t="shared" si="1"/>
        <v>0</v>
      </c>
      <c r="O6" s="129"/>
      <c r="P6" s="130"/>
    </row>
    <row r="7" spans="2:16" ht="24" hidden="1" customHeight="1" thickBot="1" x14ac:dyDescent="0.35">
      <c r="B7" s="21" t="s">
        <v>14</v>
      </c>
      <c r="C7" s="22"/>
      <c r="D7" s="23"/>
      <c r="E7" s="24"/>
      <c r="F7" s="22"/>
      <c r="G7" s="25"/>
      <c r="H7" s="176">
        <f t="shared" si="0"/>
        <v>0</v>
      </c>
      <c r="I7" s="171">
        <f t="shared" si="0"/>
        <v>0</v>
      </c>
      <c r="J7" s="28"/>
      <c r="K7" s="29"/>
      <c r="L7" s="119"/>
      <c r="M7" s="30">
        <f t="shared" si="1"/>
        <v>0</v>
      </c>
      <c r="N7" s="31">
        <f t="shared" si="1"/>
        <v>0</v>
      </c>
      <c r="O7" s="131"/>
      <c r="P7" s="132"/>
    </row>
    <row r="8" spans="2:16" ht="24" hidden="1" customHeight="1" thickBot="1" x14ac:dyDescent="0.35">
      <c r="B8" s="21" t="s">
        <v>15</v>
      </c>
      <c r="C8" s="22"/>
      <c r="D8" s="23"/>
      <c r="E8" s="24"/>
      <c r="F8" s="22"/>
      <c r="G8" s="25"/>
      <c r="H8" s="176">
        <f t="shared" si="0"/>
        <v>0</v>
      </c>
      <c r="I8" s="171">
        <f t="shared" si="0"/>
        <v>0</v>
      </c>
      <c r="J8" s="28"/>
      <c r="K8" s="29"/>
      <c r="L8" s="119"/>
      <c r="M8" s="36">
        <f t="shared" si="1"/>
        <v>0</v>
      </c>
      <c r="N8" s="31">
        <f t="shared" si="1"/>
        <v>0</v>
      </c>
      <c r="O8" s="133"/>
      <c r="P8" s="134"/>
    </row>
    <row r="9" spans="2:16" ht="24" customHeight="1" thickBot="1" x14ac:dyDescent="0.35">
      <c r="B9" s="21" t="s">
        <v>38</v>
      </c>
      <c r="C9" s="22"/>
      <c r="D9" s="23"/>
      <c r="E9" s="24"/>
      <c r="F9" s="22">
        <v>10222.76</v>
      </c>
      <c r="G9" s="25">
        <v>360</v>
      </c>
      <c r="H9" s="176">
        <f t="shared" si="0"/>
        <v>10222.76</v>
      </c>
      <c r="I9" s="171">
        <f t="shared" si="0"/>
        <v>360</v>
      </c>
      <c r="J9" s="28"/>
      <c r="K9" s="37">
        <v>10217.799999999999</v>
      </c>
      <c r="L9" s="121">
        <v>360</v>
      </c>
      <c r="M9" s="30">
        <f t="shared" si="1"/>
        <v>-4.9600000000009459</v>
      </c>
      <c r="N9" s="31">
        <f t="shared" si="1"/>
        <v>0</v>
      </c>
      <c r="O9" s="135"/>
      <c r="P9" s="136"/>
    </row>
    <row r="10" spans="2:16" ht="24" hidden="1" customHeight="1" thickBot="1" x14ac:dyDescent="0.35">
      <c r="B10" s="21" t="s">
        <v>16</v>
      </c>
      <c r="C10" s="22"/>
      <c r="D10" s="23"/>
      <c r="E10" s="24"/>
      <c r="F10" s="22"/>
      <c r="G10" s="25"/>
      <c r="H10" s="176">
        <f t="shared" si="0"/>
        <v>0</v>
      </c>
      <c r="I10" s="171">
        <f t="shared" si="0"/>
        <v>0</v>
      </c>
      <c r="J10" s="28"/>
      <c r="K10" s="37"/>
      <c r="L10" s="121"/>
      <c r="M10" s="126">
        <f t="shared" si="1"/>
        <v>0</v>
      </c>
      <c r="N10" s="31">
        <f t="shared" si="1"/>
        <v>0</v>
      </c>
      <c r="O10" s="137"/>
      <c r="P10" s="138"/>
    </row>
    <row r="11" spans="2:16" ht="24" customHeight="1" thickBot="1" x14ac:dyDescent="0.3">
      <c r="B11" s="164" t="s">
        <v>51</v>
      </c>
      <c r="C11" s="22">
        <v>521.17999999999995</v>
      </c>
      <c r="D11" s="23">
        <v>20</v>
      </c>
      <c r="E11" s="24"/>
      <c r="F11" s="22"/>
      <c r="G11" s="25"/>
      <c r="H11" s="176">
        <f t="shared" si="0"/>
        <v>521.17999999999995</v>
      </c>
      <c r="I11" s="171">
        <f t="shared" si="0"/>
        <v>20</v>
      </c>
      <c r="J11" s="28"/>
      <c r="K11" s="37">
        <v>521.17999999999995</v>
      </c>
      <c r="L11" s="121">
        <v>20</v>
      </c>
      <c r="M11" s="126">
        <f t="shared" si="1"/>
        <v>0</v>
      </c>
      <c r="N11" s="31">
        <f t="shared" si="1"/>
        <v>0</v>
      </c>
      <c r="O11" s="229"/>
      <c r="P11" s="230"/>
    </row>
    <row r="12" spans="2:16" ht="24" customHeight="1" thickBot="1" x14ac:dyDescent="0.35">
      <c r="B12" s="21" t="s">
        <v>54</v>
      </c>
      <c r="C12" s="22">
        <v>479.79</v>
      </c>
      <c r="D12" s="23">
        <v>23</v>
      </c>
      <c r="E12" s="24"/>
      <c r="F12" s="22"/>
      <c r="G12" s="25"/>
      <c r="H12" s="176">
        <f t="shared" si="0"/>
        <v>479.79</v>
      </c>
      <c r="I12" s="171">
        <f t="shared" si="0"/>
        <v>23</v>
      </c>
      <c r="J12" s="28"/>
      <c r="K12" s="37">
        <v>479.29</v>
      </c>
      <c r="L12" s="121">
        <v>23</v>
      </c>
      <c r="M12" s="126">
        <f t="shared" si="1"/>
        <v>-0.5</v>
      </c>
      <c r="N12" s="31">
        <f t="shared" si="1"/>
        <v>0</v>
      </c>
      <c r="O12" s="139"/>
      <c r="P12" s="140"/>
    </row>
    <row r="13" spans="2:16" ht="24" hidden="1" customHeight="1" thickBot="1" x14ac:dyDescent="0.35">
      <c r="B13" s="21" t="s">
        <v>19</v>
      </c>
      <c r="C13" s="22"/>
      <c r="D13" s="23"/>
      <c r="E13" s="24"/>
      <c r="F13" s="22"/>
      <c r="G13" s="25"/>
      <c r="H13" s="176">
        <f t="shared" si="0"/>
        <v>0</v>
      </c>
      <c r="I13" s="171">
        <f t="shared" si="0"/>
        <v>0</v>
      </c>
      <c r="J13" s="28"/>
      <c r="K13" s="37"/>
      <c r="L13" s="121"/>
      <c r="M13" s="126">
        <f t="shared" si="1"/>
        <v>0</v>
      </c>
      <c r="N13" s="31">
        <f t="shared" si="1"/>
        <v>0</v>
      </c>
      <c r="O13" s="141"/>
      <c r="P13" s="142"/>
    </row>
    <row r="14" spans="2:16" ht="24" hidden="1" customHeight="1" thickBot="1" x14ac:dyDescent="0.35">
      <c r="B14" s="21" t="s">
        <v>20</v>
      </c>
      <c r="C14" s="22"/>
      <c r="D14" s="23"/>
      <c r="E14" s="24"/>
      <c r="F14" s="22"/>
      <c r="G14" s="25"/>
      <c r="H14" s="176">
        <f t="shared" si="0"/>
        <v>0</v>
      </c>
      <c r="I14" s="171">
        <f t="shared" si="0"/>
        <v>0</v>
      </c>
      <c r="J14" s="28"/>
      <c r="K14" s="37"/>
      <c r="L14" s="121"/>
      <c r="M14" s="126">
        <f t="shared" si="1"/>
        <v>0</v>
      </c>
      <c r="N14" s="31">
        <f t="shared" si="1"/>
        <v>0</v>
      </c>
      <c r="O14" s="143"/>
      <c r="P14" s="144"/>
    </row>
    <row r="15" spans="2:16" ht="24" hidden="1" customHeight="1" thickBot="1" x14ac:dyDescent="0.35">
      <c r="B15" s="21" t="s">
        <v>21</v>
      </c>
      <c r="C15" s="22"/>
      <c r="D15" s="23"/>
      <c r="E15" s="24"/>
      <c r="F15" s="22"/>
      <c r="G15" s="25"/>
      <c r="H15" s="176">
        <f t="shared" si="0"/>
        <v>0</v>
      </c>
      <c r="I15" s="171">
        <f t="shared" si="0"/>
        <v>0</v>
      </c>
      <c r="J15" s="5"/>
      <c r="K15" s="37"/>
      <c r="L15" s="121"/>
      <c r="M15" s="126">
        <f t="shared" si="1"/>
        <v>0</v>
      </c>
      <c r="N15" s="31">
        <f t="shared" si="1"/>
        <v>0</v>
      </c>
      <c r="O15" s="145"/>
      <c r="P15" s="146"/>
    </row>
    <row r="16" spans="2:16" ht="24" customHeight="1" thickBot="1" x14ac:dyDescent="0.35">
      <c r="B16" s="21" t="s">
        <v>18</v>
      </c>
      <c r="C16" s="22">
        <v>517.55999999999995</v>
      </c>
      <c r="D16" s="23">
        <v>114</v>
      </c>
      <c r="E16" s="24"/>
      <c r="F16" s="22"/>
      <c r="G16" s="25"/>
      <c r="H16" s="176">
        <f t="shared" si="0"/>
        <v>517.55999999999995</v>
      </c>
      <c r="I16" s="171">
        <f t="shared" si="0"/>
        <v>114</v>
      </c>
      <c r="J16" s="28"/>
      <c r="K16" s="37">
        <v>517.55999999999995</v>
      </c>
      <c r="L16" s="121">
        <v>114</v>
      </c>
      <c r="M16" s="126">
        <f t="shared" si="1"/>
        <v>0</v>
      </c>
      <c r="N16" s="31">
        <f t="shared" si="1"/>
        <v>0</v>
      </c>
      <c r="O16" s="231"/>
      <c r="P16" s="232"/>
    </row>
    <row r="17" spans="2:16" ht="24" hidden="1" customHeight="1" thickBot="1" x14ac:dyDescent="0.35">
      <c r="B17" s="21" t="s">
        <v>23</v>
      </c>
      <c r="C17" s="22"/>
      <c r="D17" s="23"/>
      <c r="E17" s="24"/>
      <c r="F17" s="22"/>
      <c r="G17" s="25"/>
      <c r="H17" s="176">
        <f t="shared" si="0"/>
        <v>0</v>
      </c>
      <c r="I17" s="171">
        <f t="shared" si="0"/>
        <v>0</v>
      </c>
      <c r="J17" s="28"/>
      <c r="K17" s="37"/>
      <c r="L17" s="121"/>
      <c r="M17" s="126">
        <f t="shared" si="1"/>
        <v>0</v>
      </c>
      <c r="N17" s="31">
        <f t="shared" si="1"/>
        <v>0</v>
      </c>
      <c r="O17" s="147"/>
      <c r="P17" s="148"/>
    </row>
    <row r="18" spans="2:16" ht="24" hidden="1" customHeight="1" thickBot="1" x14ac:dyDescent="0.3">
      <c r="B18" s="163" t="s">
        <v>50</v>
      </c>
      <c r="C18" s="22"/>
      <c r="D18" s="23"/>
      <c r="E18" s="24"/>
      <c r="F18" s="22"/>
      <c r="G18" s="25"/>
      <c r="H18" s="176">
        <f t="shared" si="0"/>
        <v>0</v>
      </c>
      <c r="I18" s="171">
        <f t="shared" si="0"/>
        <v>0</v>
      </c>
      <c r="J18" s="28"/>
      <c r="K18" s="37"/>
      <c r="L18" s="121"/>
      <c r="M18" s="126">
        <f t="shared" si="1"/>
        <v>0</v>
      </c>
      <c r="N18" s="31">
        <f t="shared" si="1"/>
        <v>0</v>
      </c>
      <c r="O18" s="233"/>
      <c r="P18" s="234"/>
    </row>
    <row r="19" spans="2:16" ht="24" customHeight="1" thickBot="1" x14ac:dyDescent="0.35">
      <c r="B19" s="21" t="s">
        <v>22</v>
      </c>
      <c r="C19" s="22">
        <v>10071.4</v>
      </c>
      <c r="D19" s="23">
        <v>370</v>
      </c>
      <c r="E19" s="24"/>
      <c r="F19" s="22">
        <v>18398.009999999998</v>
      </c>
      <c r="G19" s="25">
        <v>676</v>
      </c>
      <c r="H19" s="176">
        <f t="shared" si="0"/>
        <v>28469.409999999996</v>
      </c>
      <c r="I19" s="171">
        <f t="shared" si="0"/>
        <v>1046</v>
      </c>
      <c r="J19" s="28"/>
      <c r="K19" s="37">
        <v>28472.12</v>
      </c>
      <c r="L19" s="121">
        <v>1046</v>
      </c>
      <c r="M19" s="30">
        <f t="shared" si="1"/>
        <v>2.7100000000027649</v>
      </c>
      <c r="N19" s="31">
        <f t="shared" si="1"/>
        <v>0</v>
      </c>
      <c r="O19" s="149"/>
      <c r="P19" s="148"/>
    </row>
    <row r="20" spans="2:16" ht="24" hidden="1" customHeight="1" thickBot="1" x14ac:dyDescent="0.35">
      <c r="B20" s="21" t="s">
        <v>26</v>
      </c>
      <c r="C20" s="22"/>
      <c r="D20" s="23"/>
      <c r="E20" s="24"/>
      <c r="F20" s="22"/>
      <c r="G20" s="25"/>
      <c r="H20" s="176">
        <f t="shared" si="0"/>
        <v>0</v>
      </c>
      <c r="I20" s="171">
        <f t="shared" si="0"/>
        <v>0</v>
      </c>
      <c r="J20" s="28"/>
      <c r="K20" s="39"/>
      <c r="L20" s="122"/>
      <c r="M20" s="40">
        <f t="shared" si="1"/>
        <v>0</v>
      </c>
      <c r="N20" s="31">
        <f t="shared" si="1"/>
        <v>0</v>
      </c>
      <c r="O20" s="150"/>
      <c r="P20" s="151"/>
    </row>
    <row r="21" spans="2:16" ht="24" hidden="1" customHeight="1" thickBot="1" x14ac:dyDescent="0.35">
      <c r="B21" s="21" t="s">
        <v>27</v>
      </c>
      <c r="C21" s="22"/>
      <c r="D21" s="23"/>
      <c r="E21" s="24"/>
      <c r="F21" s="22"/>
      <c r="G21" s="25"/>
      <c r="H21" s="176">
        <f t="shared" si="0"/>
        <v>0</v>
      </c>
      <c r="I21" s="171">
        <f t="shared" si="0"/>
        <v>0</v>
      </c>
      <c r="J21" s="28"/>
      <c r="K21" s="39"/>
      <c r="L21" s="122"/>
      <c r="M21" s="30">
        <f t="shared" si="1"/>
        <v>0</v>
      </c>
      <c r="N21" s="31">
        <f t="shared" si="1"/>
        <v>0</v>
      </c>
      <c r="O21" s="152"/>
      <c r="P21" s="153"/>
    </row>
    <row r="22" spans="2:16" ht="24" hidden="1" customHeight="1" thickBot="1" x14ac:dyDescent="0.35">
      <c r="B22" s="21" t="s">
        <v>25</v>
      </c>
      <c r="C22" s="22"/>
      <c r="D22" s="23"/>
      <c r="E22" s="24"/>
      <c r="F22" s="22"/>
      <c r="G22" s="25"/>
      <c r="H22" s="176">
        <f t="shared" si="0"/>
        <v>0</v>
      </c>
      <c r="I22" s="171">
        <f t="shared" si="0"/>
        <v>0</v>
      </c>
      <c r="J22" s="28"/>
      <c r="K22" s="43"/>
      <c r="L22" s="121"/>
      <c r="M22" s="36">
        <f t="shared" si="1"/>
        <v>0</v>
      </c>
      <c r="N22" s="44">
        <f t="shared" si="1"/>
        <v>0</v>
      </c>
      <c r="O22" s="154"/>
      <c r="P22" s="155"/>
    </row>
    <row r="23" spans="2:16" ht="24" hidden="1" customHeight="1" thickBot="1" x14ac:dyDescent="0.35">
      <c r="B23" s="21" t="s">
        <v>29</v>
      </c>
      <c r="C23" s="45"/>
      <c r="D23" s="46"/>
      <c r="E23" s="24"/>
      <c r="F23" s="47"/>
      <c r="G23" s="48"/>
      <c r="H23" s="177">
        <f t="shared" si="0"/>
        <v>0</v>
      </c>
      <c r="I23" s="172">
        <f t="shared" si="0"/>
        <v>0</v>
      </c>
      <c r="J23" s="28"/>
      <c r="K23" s="43"/>
      <c r="L23" s="121"/>
      <c r="M23" s="36">
        <f t="shared" ref="M23:N33" si="2">K23-H23</f>
        <v>0</v>
      </c>
      <c r="N23" s="44">
        <f t="shared" si="2"/>
        <v>0</v>
      </c>
      <c r="O23" s="95"/>
      <c r="P23" s="96"/>
    </row>
    <row r="24" spans="2:16" ht="24" customHeight="1" thickBot="1" x14ac:dyDescent="0.35">
      <c r="B24" s="21" t="s">
        <v>24</v>
      </c>
      <c r="C24" s="38">
        <v>910.15</v>
      </c>
      <c r="D24" s="23">
        <v>43</v>
      </c>
      <c r="E24" s="24"/>
      <c r="F24" s="47"/>
      <c r="G24" s="48"/>
      <c r="H24" s="177">
        <f t="shared" si="0"/>
        <v>910.15</v>
      </c>
      <c r="I24" s="172">
        <f t="shared" si="0"/>
        <v>43</v>
      </c>
      <c r="J24" s="28"/>
      <c r="K24" s="43">
        <v>909.4</v>
      </c>
      <c r="L24" s="121">
        <v>43</v>
      </c>
      <c r="M24" s="36">
        <f t="shared" si="2"/>
        <v>-0.75</v>
      </c>
      <c r="N24" s="44">
        <f t="shared" si="2"/>
        <v>0</v>
      </c>
      <c r="O24" s="95"/>
      <c r="P24" s="96"/>
    </row>
    <row r="25" spans="2:16" ht="24" customHeight="1" thickBot="1" x14ac:dyDescent="0.3">
      <c r="B25" s="163" t="s">
        <v>58</v>
      </c>
      <c r="C25" s="22"/>
      <c r="D25" s="23"/>
      <c r="E25" s="24"/>
      <c r="F25" s="47">
        <v>724.44</v>
      </c>
      <c r="G25" s="48">
        <v>31</v>
      </c>
      <c r="H25" s="177">
        <f t="shared" si="0"/>
        <v>724.44</v>
      </c>
      <c r="I25" s="172">
        <f t="shared" si="0"/>
        <v>31</v>
      </c>
      <c r="J25" s="28"/>
      <c r="K25" s="43">
        <v>724.44</v>
      </c>
      <c r="L25" s="121">
        <v>31</v>
      </c>
      <c r="M25" s="36">
        <f t="shared" si="2"/>
        <v>0</v>
      </c>
      <c r="N25" s="44">
        <f t="shared" si="2"/>
        <v>0</v>
      </c>
      <c r="O25" s="95"/>
      <c r="P25" s="96"/>
    </row>
    <row r="26" spans="2:16" ht="24" customHeight="1" thickBot="1" x14ac:dyDescent="0.35">
      <c r="B26" s="21" t="s">
        <v>28</v>
      </c>
      <c r="C26" s="41"/>
      <c r="D26" s="42"/>
      <c r="E26" s="24"/>
      <c r="F26" s="47">
        <v>357.4</v>
      </c>
      <c r="G26" s="48">
        <v>13</v>
      </c>
      <c r="H26" s="177">
        <f t="shared" si="0"/>
        <v>357.4</v>
      </c>
      <c r="I26" s="172">
        <f t="shared" si="0"/>
        <v>13</v>
      </c>
      <c r="J26" s="28"/>
      <c r="K26" s="43">
        <v>357.4</v>
      </c>
      <c r="L26" s="121">
        <v>13</v>
      </c>
      <c r="M26" s="36">
        <f t="shared" si="2"/>
        <v>0</v>
      </c>
      <c r="N26" s="44">
        <f t="shared" si="2"/>
        <v>0</v>
      </c>
      <c r="O26" s="97"/>
      <c r="P26" s="98"/>
    </row>
    <row r="27" spans="2:16" ht="24" hidden="1" customHeight="1" thickBot="1" x14ac:dyDescent="0.35">
      <c r="B27" s="51" t="s">
        <v>30</v>
      </c>
      <c r="C27" s="166"/>
      <c r="D27" s="167"/>
      <c r="E27" s="54"/>
      <c r="F27" s="55"/>
      <c r="G27" s="56"/>
      <c r="H27" s="178">
        <f t="shared" si="0"/>
        <v>0</v>
      </c>
      <c r="I27" s="173">
        <f t="shared" si="0"/>
        <v>0</v>
      </c>
      <c r="J27" s="28"/>
      <c r="K27" s="43"/>
      <c r="L27" s="121"/>
      <c r="M27" s="36">
        <f t="shared" si="2"/>
        <v>0</v>
      </c>
      <c r="N27" s="44">
        <f t="shared" si="2"/>
        <v>0</v>
      </c>
      <c r="O27" s="92"/>
      <c r="P27" s="93"/>
    </row>
    <row r="28" spans="2:16" ht="24" hidden="1" customHeight="1" thickBot="1" x14ac:dyDescent="0.35">
      <c r="B28" s="165" t="s">
        <v>31</v>
      </c>
      <c r="C28" s="41"/>
      <c r="D28" s="42"/>
      <c r="E28" s="115"/>
      <c r="F28" s="55"/>
      <c r="G28" s="60"/>
      <c r="H28" s="178">
        <f t="shared" si="0"/>
        <v>0</v>
      </c>
      <c r="I28" s="173">
        <f t="shared" si="0"/>
        <v>0</v>
      </c>
      <c r="J28" s="28"/>
      <c r="K28" s="43"/>
      <c r="L28" s="121"/>
      <c r="M28" s="36">
        <f t="shared" si="2"/>
        <v>0</v>
      </c>
      <c r="N28" s="44">
        <f t="shared" si="2"/>
        <v>0</v>
      </c>
      <c r="O28" s="99"/>
      <c r="P28" s="100"/>
    </row>
    <row r="29" spans="2:16" ht="24" customHeight="1" x14ac:dyDescent="0.25">
      <c r="B29" s="162" t="s">
        <v>52</v>
      </c>
      <c r="C29" s="22">
        <v>3525</v>
      </c>
      <c r="D29" s="23">
        <v>235</v>
      </c>
      <c r="E29" s="59"/>
      <c r="F29" s="55"/>
      <c r="G29" s="60"/>
      <c r="H29" s="178">
        <f t="shared" ref="H29:I33" si="3">F29+C29</f>
        <v>3525</v>
      </c>
      <c r="I29" s="173">
        <f t="shared" si="3"/>
        <v>235</v>
      </c>
      <c r="J29" s="28"/>
      <c r="K29" s="43">
        <v>3525</v>
      </c>
      <c r="L29" s="121">
        <v>235</v>
      </c>
      <c r="M29" s="168">
        <f t="shared" si="2"/>
        <v>0</v>
      </c>
      <c r="N29" s="169">
        <f t="shared" si="2"/>
        <v>0</v>
      </c>
      <c r="O29" s="99"/>
      <c r="P29" s="100"/>
    </row>
    <row r="30" spans="2:16" ht="24" hidden="1" customHeight="1" thickBot="1" x14ac:dyDescent="0.35">
      <c r="B30" s="165" t="s">
        <v>33</v>
      </c>
      <c r="C30" s="38"/>
      <c r="D30" s="23"/>
      <c r="E30" s="115"/>
      <c r="F30" s="55"/>
      <c r="G30" s="60"/>
      <c r="H30" s="178">
        <f t="shared" si="3"/>
        <v>0</v>
      </c>
      <c r="I30" s="173">
        <f t="shared" si="3"/>
        <v>0</v>
      </c>
      <c r="J30" s="28"/>
      <c r="K30" s="43"/>
      <c r="L30" s="121"/>
      <c r="M30" s="168">
        <f t="shared" si="2"/>
        <v>0</v>
      </c>
      <c r="N30" s="169">
        <f t="shared" si="2"/>
        <v>0</v>
      </c>
      <c r="O30" s="97"/>
      <c r="P30" s="98"/>
    </row>
    <row r="31" spans="2:16" ht="18.75" hidden="1" x14ac:dyDescent="0.3">
      <c r="B31" s="180" t="s">
        <v>32</v>
      </c>
      <c r="C31" s="22"/>
      <c r="D31" s="23"/>
      <c r="E31" s="115"/>
      <c r="F31" s="55"/>
      <c r="G31" s="60"/>
      <c r="H31" s="178">
        <f t="shared" si="3"/>
        <v>0</v>
      </c>
      <c r="I31" s="173">
        <f t="shared" si="3"/>
        <v>0</v>
      </c>
      <c r="J31" s="28"/>
      <c r="K31" s="43"/>
      <c r="L31" s="121"/>
      <c r="M31" s="168">
        <f t="shared" si="2"/>
        <v>0</v>
      </c>
      <c r="N31" s="169">
        <f t="shared" si="2"/>
        <v>0</v>
      </c>
      <c r="O31" s="97"/>
      <c r="P31" s="98"/>
    </row>
    <row r="32" spans="2:16" ht="21" x14ac:dyDescent="0.25">
      <c r="B32" s="64"/>
      <c r="C32" s="65"/>
      <c r="D32" s="23"/>
      <c r="E32" s="59"/>
      <c r="F32" s="55"/>
      <c r="G32" s="60"/>
      <c r="H32" s="178">
        <f t="shared" si="3"/>
        <v>0</v>
      </c>
      <c r="I32" s="173">
        <f t="shared" si="3"/>
        <v>0</v>
      </c>
      <c r="J32" s="28"/>
      <c r="K32" s="43"/>
      <c r="L32" s="121"/>
      <c r="M32" s="168">
        <f t="shared" si="2"/>
        <v>0</v>
      </c>
      <c r="N32" s="169">
        <f t="shared" si="2"/>
        <v>0</v>
      </c>
      <c r="O32" s="99"/>
      <c r="P32" s="100"/>
    </row>
    <row r="33" spans="2:16" ht="16.5" thickBot="1" x14ac:dyDescent="0.3">
      <c r="B33" s="68"/>
      <c r="C33" s="22"/>
      <c r="D33" s="23"/>
      <c r="E33" s="59"/>
      <c r="F33" s="55"/>
      <c r="G33" s="60"/>
      <c r="H33" s="176">
        <f t="shared" si="3"/>
        <v>0</v>
      </c>
      <c r="I33" s="173">
        <f t="shared" si="3"/>
        <v>0</v>
      </c>
      <c r="J33" s="28"/>
      <c r="K33" s="69"/>
      <c r="L33" s="179"/>
      <c r="M33" s="168">
        <f t="shared" si="2"/>
        <v>0</v>
      </c>
      <c r="N33" s="169">
        <f t="shared" si="2"/>
        <v>0</v>
      </c>
      <c r="O33" s="101"/>
      <c r="P33" s="102"/>
    </row>
    <row r="34" spans="2:16" ht="16.5" thickBot="1" x14ac:dyDescent="0.3">
      <c r="B34" s="70"/>
      <c r="D34" s="72"/>
      <c r="F34" s="216" t="s">
        <v>34</v>
      </c>
      <c r="G34" s="216"/>
      <c r="H34" s="73">
        <f>SUM(H5:H27)</f>
        <v>42297.960000000006</v>
      </c>
      <c r="I34" s="74">
        <f>SUM(I5:I27)</f>
        <v>1657</v>
      </c>
      <c r="J34" s="75"/>
      <c r="K34" s="76">
        <f>SUM(K5:K32)</f>
        <v>45819.460000000006</v>
      </c>
      <c r="L34" s="117">
        <f>SUM(L5:L32)</f>
        <v>1892</v>
      </c>
      <c r="O34" s="78"/>
    </row>
  </sheetData>
  <sortState xmlns:xlrd2="http://schemas.microsoft.com/office/spreadsheetml/2017/richdata2" ref="B6:G31">
    <sortCondition ref="B6:B31"/>
  </sortState>
  <mergeCells count="13">
    <mergeCell ref="F34:G34"/>
    <mergeCell ref="K3:L3"/>
    <mergeCell ref="M3:N3"/>
    <mergeCell ref="O3:P3"/>
    <mergeCell ref="O11:P11"/>
    <mergeCell ref="O16:P16"/>
    <mergeCell ref="O18:P18"/>
    <mergeCell ref="I3:I4"/>
    <mergeCell ref="B1:C1"/>
    <mergeCell ref="B2:C2"/>
    <mergeCell ref="F2:H2"/>
    <mergeCell ref="C3:D3"/>
    <mergeCell ref="F3:G3"/>
  </mergeCells>
  <pageMargins left="0.25" right="0.16" top="0.74803149606299213" bottom="0.74803149606299213" header="0.31496062992125984" footer="0.31496062992125984"/>
  <pageSetup scale="80" orientation="landscape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63C-E7CA-45FE-BE41-118C69A169A6}">
  <sheetPr>
    <tabColor rgb="FF00B0F0"/>
  </sheetPr>
  <dimension ref="B1:P36"/>
  <sheetViews>
    <sheetView tabSelected="1" topLeftCell="C10" workbookViewId="0">
      <selection activeCell="Q24" sqref="Q24"/>
    </sheetView>
  </sheetViews>
  <sheetFormatPr baseColWidth="10" defaultRowHeight="15" x14ac:dyDescent="0.25"/>
  <cols>
    <col min="1" max="1" width="2.7109375" customWidth="1"/>
    <col min="2" max="2" width="32.28515625" bestFit="1" customWidth="1"/>
    <col min="3" max="3" width="9" style="71" customWidth="1"/>
    <col min="4" max="4" width="7.5703125" bestFit="1" customWidth="1"/>
    <col min="5" max="5" width="1.7109375" customWidth="1"/>
    <col min="6" max="6" width="10" customWidth="1"/>
    <col min="7" max="7" width="7.5703125" bestFit="1" customWidth="1"/>
    <col min="8" max="8" width="13.85546875" bestFit="1" customWidth="1"/>
    <col min="9" max="9" width="9.7109375" customWidth="1"/>
    <col min="10" max="10" width="1.5703125" customWidth="1"/>
    <col min="11" max="11" width="10.5703125" bestFit="1" customWidth="1"/>
    <col min="12" max="12" width="11.42578125" style="125"/>
    <col min="13" max="13" width="11.42578125" style="77"/>
    <col min="14" max="14" width="10" style="71" bestFit="1" customWidth="1"/>
    <col min="15" max="15" width="12.5703125" customWidth="1"/>
    <col min="16" max="16" width="11.42578125" style="5"/>
  </cols>
  <sheetData>
    <row r="1" spans="2:16" ht="38.25" customHeight="1" x14ac:dyDescent="0.3">
      <c r="B1" s="207" t="s">
        <v>53</v>
      </c>
      <c r="C1" s="207"/>
      <c r="H1" s="156"/>
      <c r="I1" s="157"/>
      <c r="J1" s="157"/>
      <c r="K1" s="157"/>
      <c r="L1" s="158"/>
      <c r="M1" s="159"/>
      <c r="N1" s="160"/>
      <c r="O1" s="156"/>
      <c r="P1" s="161"/>
    </row>
    <row r="2" spans="2:16" ht="19.5" thickBot="1" x14ac:dyDescent="0.35">
      <c r="B2" s="208" t="s">
        <v>60</v>
      </c>
      <c r="C2" s="209"/>
      <c r="F2" s="235" t="s">
        <v>1</v>
      </c>
      <c r="G2" s="235"/>
      <c r="H2" s="235"/>
      <c r="I2" s="8"/>
      <c r="J2" s="8"/>
      <c r="K2" s="2"/>
      <c r="L2" s="118"/>
      <c r="M2" s="3"/>
      <c r="N2" s="4"/>
    </row>
    <row r="3" spans="2:16" ht="20.25" thickTop="1" thickBot="1" x14ac:dyDescent="0.35">
      <c r="B3" s="9"/>
      <c r="C3" s="210" t="s">
        <v>61</v>
      </c>
      <c r="D3" s="211"/>
      <c r="E3" s="9"/>
      <c r="F3" s="212" t="s">
        <v>62</v>
      </c>
      <c r="G3" s="213"/>
      <c r="H3" s="10"/>
      <c r="I3" s="214" t="s">
        <v>2</v>
      </c>
      <c r="J3" s="11"/>
      <c r="K3" s="221" t="s">
        <v>3</v>
      </c>
      <c r="L3" s="222"/>
      <c r="M3" s="217" t="s">
        <v>4</v>
      </c>
      <c r="N3" s="218"/>
      <c r="O3" s="219" t="s">
        <v>5</v>
      </c>
      <c r="P3" s="220"/>
    </row>
    <row r="4" spans="2:16" ht="17.25" thickTop="1" thickBot="1" x14ac:dyDescent="0.3">
      <c r="B4" s="12" t="s">
        <v>6</v>
      </c>
      <c r="C4" s="13" t="s">
        <v>7</v>
      </c>
      <c r="D4" s="14" t="s">
        <v>8</v>
      </c>
      <c r="E4" s="14"/>
      <c r="F4" s="14" t="s">
        <v>7</v>
      </c>
      <c r="G4" s="14" t="s">
        <v>8</v>
      </c>
      <c r="H4" s="170" t="s">
        <v>9</v>
      </c>
      <c r="I4" s="215"/>
      <c r="J4" s="11"/>
      <c r="K4" s="16" t="s">
        <v>10</v>
      </c>
      <c r="L4" s="116" t="s">
        <v>11</v>
      </c>
      <c r="M4" s="17" t="s">
        <v>7</v>
      </c>
      <c r="N4" s="18" t="s">
        <v>11</v>
      </c>
      <c r="O4" s="19" t="s">
        <v>7</v>
      </c>
      <c r="P4" s="20" t="s">
        <v>11</v>
      </c>
    </row>
    <row r="5" spans="2:16" ht="30" customHeight="1" thickTop="1" thickBot="1" x14ac:dyDescent="0.35">
      <c r="B5" s="21" t="s">
        <v>64</v>
      </c>
      <c r="C5" s="22"/>
      <c r="D5" s="23"/>
      <c r="E5" s="24"/>
      <c r="F5" s="22">
        <v>16.55</v>
      </c>
      <c r="G5" s="25">
        <v>1</v>
      </c>
      <c r="H5" s="174">
        <f t="shared" ref="H5:I30" si="0">F5+C5</f>
        <v>16.55</v>
      </c>
      <c r="I5" s="27">
        <f t="shared" si="0"/>
        <v>1</v>
      </c>
      <c r="J5" s="28"/>
      <c r="K5" s="186"/>
      <c r="L5" s="187"/>
      <c r="M5" s="188">
        <f>K5-H5</f>
        <v>-16.55</v>
      </c>
      <c r="N5" s="189">
        <f>L5-I5</f>
        <v>-1</v>
      </c>
      <c r="O5" s="246" t="s">
        <v>71</v>
      </c>
      <c r="P5" s="247"/>
    </row>
    <row r="6" spans="2:16" ht="39" customHeight="1" thickTop="1" thickBot="1" x14ac:dyDescent="0.35">
      <c r="B6" s="21" t="s">
        <v>63</v>
      </c>
      <c r="C6" s="22"/>
      <c r="D6" s="23"/>
      <c r="E6" s="24"/>
      <c r="F6" s="22">
        <v>612.04</v>
      </c>
      <c r="G6" s="25">
        <v>50</v>
      </c>
      <c r="H6" s="174">
        <f t="shared" si="0"/>
        <v>612.04</v>
      </c>
      <c r="I6" s="27">
        <f t="shared" si="0"/>
        <v>50</v>
      </c>
      <c r="J6" s="28"/>
      <c r="K6" s="29">
        <v>367.38</v>
      </c>
      <c r="L6" s="119">
        <v>30</v>
      </c>
      <c r="M6" s="205">
        <f t="shared" ref="M6:M9" si="1">K6-H6</f>
        <v>-244.65999999999997</v>
      </c>
      <c r="N6" s="206">
        <f t="shared" ref="N6:N9" si="2">L6-I6</f>
        <v>-20</v>
      </c>
      <c r="O6" s="238" t="s">
        <v>70</v>
      </c>
      <c r="P6" s="239"/>
    </row>
    <row r="7" spans="2:16" ht="18.75" thickTop="1" thickBot="1" x14ac:dyDescent="0.35">
      <c r="B7" s="21" t="s">
        <v>12</v>
      </c>
      <c r="C7" s="22"/>
      <c r="D7" s="23"/>
      <c r="E7" s="24"/>
      <c r="F7" s="22">
        <v>605.9</v>
      </c>
      <c r="G7" s="25">
        <v>50</v>
      </c>
      <c r="H7" s="174">
        <f t="shared" si="0"/>
        <v>605.9</v>
      </c>
      <c r="I7" s="27">
        <f t="shared" si="0"/>
        <v>50</v>
      </c>
      <c r="J7" s="28"/>
      <c r="K7" s="29">
        <v>605.9</v>
      </c>
      <c r="L7" s="119">
        <v>50</v>
      </c>
      <c r="M7" s="30">
        <f t="shared" si="1"/>
        <v>0</v>
      </c>
      <c r="N7" s="31">
        <f t="shared" si="2"/>
        <v>0</v>
      </c>
      <c r="O7" s="190"/>
      <c r="P7" s="161"/>
    </row>
    <row r="8" spans="2:16" ht="32.25" customHeight="1" thickTop="1" x14ac:dyDescent="0.3">
      <c r="B8" s="21" t="s">
        <v>13</v>
      </c>
      <c r="C8" s="22"/>
      <c r="D8" s="23"/>
      <c r="E8" s="24"/>
      <c r="F8" s="22">
        <v>1507.34</v>
      </c>
      <c r="G8" s="25">
        <v>82</v>
      </c>
      <c r="H8" s="174">
        <f t="shared" si="0"/>
        <v>1507.34</v>
      </c>
      <c r="I8" s="27">
        <f t="shared" si="0"/>
        <v>82</v>
      </c>
      <c r="J8" s="28"/>
      <c r="K8" s="29">
        <v>1518.74</v>
      </c>
      <c r="L8" s="119">
        <v>83</v>
      </c>
      <c r="M8" s="188">
        <f t="shared" si="1"/>
        <v>11.400000000000091</v>
      </c>
      <c r="N8" s="189">
        <f t="shared" si="2"/>
        <v>1</v>
      </c>
      <c r="O8" s="248" t="s">
        <v>73</v>
      </c>
      <c r="P8" s="249"/>
    </row>
    <row r="9" spans="2:16" ht="24" customHeight="1" x14ac:dyDescent="0.25">
      <c r="B9" s="164" t="s">
        <v>69</v>
      </c>
      <c r="C9" s="22"/>
      <c r="D9" s="23"/>
      <c r="E9" s="24"/>
      <c r="F9" s="22">
        <v>1086.01</v>
      </c>
      <c r="G9" s="25">
        <v>67</v>
      </c>
      <c r="H9" s="174">
        <f t="shared" si="0"/>
        <v>1086.01</v>
      </c>
      <c r="I9" s="171">
        <f t="shared" si="0"/>
        <v>67</v>
      </c>
      <c r="J9" s="28"/>
      <c r="K9" s="29">
        <v>1086.01</v>
      </c>
      <c r="L9" s="119">
        <v>67</v>
      </c>
      <c r="M9" s="30">
        <f t="shared" si="1"/>
        <v>0</v>
      </c>
      <c r="N9" s="31">
        <f t="shared" si="2"/>
        <v>0</v>
      </c>
      <c r="O9" s="131"/>
      <c r="P9" s="132"/>
    </row>
    <row r="10" spans="2:16" ht="24" customHeight="1" x14ac:dyDescent="0.3">
      <c r="B10" s="21" t="s">
        <v>65</v>
      </c>
      <c r="C10" s="22"/>
      <c r="D10" s="23"/>
      <c r="E10" s="24"/>
      <c r="F10" s="22">
        <v>14.89</v>
      </c>
      <c r="G10" s="25">
        <v>1</v>
      </c>
      <c r="H10" s="174">
        <f t="shared" si="0"/>
        <v>14.89</v>
      </c>
      <c r="I10" s="171">
        <f t="shared" si="0"/>
        <v>1</v>
      </c>
      <c r="J10" s="28"/>
      <c r="K10" s="186"/>
      <c r="L10" s="187"/>
      <c r="M10" s="188">
        <f t="shared" ref="M10" si="3">K10-H10</f>
        <v>-14.89</v>
      </c>
      <c r="N10" s="189">
        <f t="shared" ref="N10" si="4">L10-I10</f>
        <v>-1</v>
      </c>
      <c r="O10" s="240" t="s">
        <v>71</v>
      </c>
      <c r="P10" s="241"/>
    </row>
    <row r="11" spans="2:16" ht="24" customHeight="1" thickBot="1" x14ac:dyDescent="0.35">
      <c r="B11" s="21" t="s">
        <v>15</v>
      </c>
      <c r="C11" s="22"/>
      <c r="D11" s="23"/>
      <c r="E11" s="24"/>
      <c r="F11" s="22">
        <v>1031.04</v>
      </c>
      <c r="G11" s="25">
        <v>36</v>
      </c>
      <c r="H11" s="176">
        <f t="shared" si="0"/>
        <v>1031.04</v>
      </c>
      <c r="I11" s="171">
        <f t="shared" si="0"/>
        <v>36</v>
      </c>
      <c r="J11" s="28"/>
      <c r="K11" s="37">
        <v>1031.04</v>
      </c>
      <c r="L11" s="121">
        <v>36</v>
      </c>
      <c r="M11" s="30">
        <f t="shared" ref="M11:N24" si="5">K11-H11</f>
        <v>0</v>
      </c>
      <c r="N11" s="31">
        <f t="shared" si="5"/>
        <v>0</v>
      </c>
      <c r="O11" s="135"/>
      <c r="P11" s="136"/>
    </row>
    <row r="12" spans="2:16" ht="24" customHeight="1" thickBot="1" x14ac:dyDescent="0.35">
      <c r="B12" s="21" t="s">
        <v>68</v>
      </c>
      <c r="C12" s="22"/>
      <c r="D12" s="23"/>
      <c r="E12" s="24"/>
      <c r="F12" s="22">
        <v>4383.5200000000004</v>
      </c>
      <c r="G12" s="25">
        <v>153</v>
      </c>
      <c r="H12" s="176">
        <f t="shared" si="0"/>
        <v>4383.5200000000004</v>
      </c>
      <c r="I12" s="171">
        <f t="shared" si="0"/>
        <v>153</v>
      </c>
      <c r="J12" s="28"/>
      <c r="K12" s="37">
        <v>4392.3599999999997</v>
      </c>
      <c r="L12" s="121">
        <v>153</v>
      </c>
      <c r="M12" s="126">
        <f t="shared" si="5"/>
        <v>8.839999999999236</v>
      </c>
      <c r="N12" s="31">
        <f t="shared" si="5"/>
        <v>0</v>
      </c>
      <c r="O12" s="137"/>
      <c r="P12" s="138"/>
    </row>
    <row r="13" spans="2:16" ht="24" customHeight="1" thickBot="1" x14ac:dyDescent="0.35">
      <c r="B13" s="21" t="s">
        <v>67</v>
      </c>
      <c r="C13" s="22"/>
      <c r="D13" s="23"/>
      <c r="E13" s="24"/>
      <c r="F13" s="22">
        <v>1177.8599999999999</v>
      </c>
      <c r="G13" s="25">
        <v>45</v>
      </c>
      <c r="H13" s="176">
        <f t="shared" si="0"/>
        <v>1177.8599999999999</v>
      </c>
      <c r="I13" s="171">
        <f t="shared" si="0"/>
        <v>45</v>
      </c>
      <c r="J13" s="28"/>
      <c r="K13" s="37">
        <v>1177.8599999999999</v>
      </c>
      <c r="L13" s="121">
        <v>45</v>
      </c>
      <c r="M13" s="126">
        <f t="shared" si="5"/>
        <v>0</v>
      </c>
      <c r="N13" s="31">
        <f t="shared" si="5"/>
        <v>0</v>
      </c>
      <c r="O13" s="229"/>
      <c r="P13" s="230"/>
    </row>
    <row r="14" spans="2:16" ht="24" hidden="1" customHeight="1" thickBot="1" x14ac:dyDescent="0.35">
      <c r="B14" s="21" t="s">
        <v>19</v>
      </c>
      <c r="C14" s="22"/>
      <c r="D14" s="23"/>
      <c r="E14" s="24"/>
      <c r="F14" s="22"/>
      <c r="G14" s="25"/>
      <c r="H14" s="176">
        <f t="shared" si="0"/>
        <v>0</v>
      </c>
      <c r="I14" s="171">
        <f t="shared" si="0"/>
        <v>0</v>
      </c>
      <c r="J14" s="28"/>
      <c r="K14" s="37"/>
      <c r="L14" s="121"/>
      <c r="M14" s="126">
        <f t="shared" si="5"/>
        <v>0</v>
      </c>
      <c r="N14" s="31">
        <f t="shared" si="5"/>
        <v>0</v>
      </c>
      <c r="O14" s="139"/>
      <c r="P14" s="140"/>
    </row>
    <row r="15" spans="2:16" ht="24" customHeight="1" thickBot="1" x14ac:dyDescent="0.35">
      <c r="B15" s="21" t="s">
        <v>54</v>
      </c>
      <c r="C15" s="22"/>
      <c r="D15" s="23"/>
      <c r="E15" s="24"/>
      <c r="F15" s="22">
        <v>1913.24</v>
      </c>
      <c r="G15" s="25">
        <v>102</v>
      </c>
      <c r="H15" s="176">
        <f t="shared" si="0"/>
        <v>1913.24</v>
      </c>
      <c r="I15" s="171">
        <f t="shared" si="0"/>
        <v>102</v>
      </c>
      <c r="J15" s="28"/>
      <c r="K15" s="37">
        <v>1913.24</v>
      </c>
      <c r="L15" s="121">
        <v>102</v>
      </c>
      <c r="M15" s="126">
        <f t="shared" si="5"/>
        <v>0</v>
      </c>
      <c r="N15" s="31">
        <f t="shared" si="5"/>
        <v>0</v>
      </c>
      <c r="O15" s="141"/>
      <c r="P15" s="142"/>
    </row>
    <row r="16" spans="2:16" ht="24" customHeight="1" thickBot="1" x14ac:dyDescent="0.35">
      <c r="B16" s="21" t="s">
        <v>18</v>
      </c>
      <c r="C16" s="22"/>
      <c r="D16" s="23"/>
      <c r="E16" s="24"/>
      <c r="F16" s="22">
        <v>1053.28</v>
      </c>
      <c r="G16" s="25">
        <v>232</v>
      </c>
      <c r="H16" s="176">
        <f t="shared" si="0"/>
        <v>1053.28</v>
      </c>
      <c r="I16" s="171">
        <f t="shared" si="0"/>
        <v>232</v>
      </c>
      <c r="J16" s="28"/>
      <c r="K16" s="37">
        <v>1053.28</v>
      </c>
      <c r="L16" s="121">
        <v>232</v>
      </c>
      <c r="M16" s="126">
        <f t="shared" si="5"/>
        <v>0</v>
      </c>
      <c r="N16" s="31">
        <f t="shared" si="5"/>
        <v>0</v>
      </c>
      <c r="O16" s="143"/>
      <c r="P16" s="144"/>
    </row>
    <row r="17" spans="2:16" ht="24" hidden="1" customHeight="1" thickBot="1" x14ac:dyDescent="0.3">
      <c r="B17" s="163" t="s">
        <v>50</v>
      </c>
      <c r="C17" s="22"/>
      <c r="D17" s="23"/>
      <c r="E17" s="24"/>
      <c r="F17" s="22"/>
      <c r="G17" s="25"/>
      <c r="H17" s="176">
        <f t="shared" si="0"/>
        <v>0</v>
      </c>
      <c r="I17" s="171">
        <f t="shared" si="0"/>
        <v>0</v>
      </c>
      <c r="J17" s="5"/>
      <c r="K17" s="37"/>
      <c r="L17" s="121"/>
      <c r="M17" s="126">
        <f t="shared" si="5"/>
        <v>0</v>
      </c>
      <c r="N17" s="31">
        <f t="shared" si="5"/>
        <v>0</v>
      </c>
      <c r="O17" s="145"/>
      <c r="P17" s="146"/>
    </row>
    <row r="18" spans="2:16" ht="24" hidden="1" customHeight="1" thickBot="1" x14ac:dyDescent="0.35">
      <c r="B18" s="21" t="s">
        <v>20</v>
      </c>
      <c r="C18" s="22"/>
      <c r="D18" s="23"/>
      <c r="E18" s="24"/>
      <c r="F18" s="22"/>
      <c r="G18" s="25"/>
      <c r="H18" s="176">
        <f t="shared" si="0"/>
        <v>0</v>
      </c>
      <c r="I18" s="171">
        <f t="shared" si="0"/>
        <v>0</v>
      </c>
      <c r="J18" s="28"/>
      <c r="K18" s="37"/>
      <c r="L18" s="121"/>
      <c r="M18" s="126">
        <f t="shared" si="5"/>
        <v>0</v>
      </c>
      <c r="N18" s="31">
        <f t="shared" si="5"/>
        <v>0</v>
      </c>
      <c r="O18" s="231"/>
      <c r="P18" s="232"/>
    </row>
    <row r="19" spans="2:16" ht="24" hidden="1" customHeight="1" thickBot="1" x14ac:dyDescent="0.35">
      <c r="B19" s="21" t="s">
        <v>21</v>
      </c>
      <c r="C19" s="22"/>
      <c r="D19" s="23"/>
      <c r="E19" s="24"/>
      <c r="F19" s="22"/>
      <c r="G19" s="25"/>
      <c r="H19" s="176">
        <f t="shared" si="0"/>
        <v>0</v>
      </c>
      <c r="I19" s="171">
        <f t="shared" si="0"/>
        <v>0</v>
      </c>
      <c r="J19" s="28"/>
      <c r="K19" s="37"/>
      <c r="L19" s="121"/>
      <c r="M19" s="126">
        <f t="shared" si="5"/>
        <v>0</v>
      </c>
      <c r="N19" s="31">
        <f t="shared" si="5"/>
        <v>0</v>
      </c>
      <c r="O19" s="147"/>
      <c r="P19" s="148"/>
    </row>
    <row r="20" spans="2:16" ht="24" customHeight="1" thickBot="1" x14ac:dyDescent="0.35">
      <c r="B20" s="21" t="s">
        <v>23</v>
      </c>
      <c r="C20" s="22"/>
      <c r="D20" s="23"/>
      <c r="E20" s="24"/>
      <c r="F20" s="22">
        <v>1010.32</v>
      </c>
      <c r="G20" s="25">
        <v>37</v>
      </c>
      <c r="H20" s="176">
        <f t="shared" si="0"/>
        <v>1010.32</v>
      </c>
      <c r="I20" s="171">
        <f t="shared" si="0"/>
        <v>37</v>
      </c>
      <c r="J20" s="28"/>
      <c r="K20" s="37">
        <v>1010.32</v>
      </c>
      <c r="L20" s="121">
        <v>37</v>
      </c>
      <c r="M20" s="126">
        <f t="shared" si="5"/>
        <v>0</v>
      </c>
      <c r="N20" s="31">
        <f t="shared" si="5"/>
        <v>0</v>
      </c>
      <c r="O20" s="236"/>
      <c r="P20" s="237"/>
    </row>
    <row r="21" spans="2:16" ht="40.5" customHeight="1" thickBot="1" x14ac:dyDescent="0.35">
      <c r="B21" s="21" t="s">
        <v>22</v>
      </c>
      <c r="C21" s="22">
        <v>1739.37</v>
      </c>
      <c r="D21" s="23">
        <v>64</v>
      </c>
      <c r="E21" s="24"/>
      <c r="F21" s="22">
        <v>18291.84</v>
      </c>
      <c r="G21" s="25">
        <v>672</v>
      </c>
      <c r="H21" s="176">
        <f t="shared" si="0"/>
        <v>20031.21</v>
      </c>
      <c r="I21" s="171">
        <f t="shared" si="0"/>
        <v>736</v>
      </c>
      <c r="J21" s="28"/>
      <c r="K21" s="37">
        <v>19925.04</v>
      </c>
      <c r="L21" s="121">
        <v>732</v>
      </c>
      <c r="M21" s="201">
        <f t="shared" si="5"/>
        <v>-106.16999999999825</v>
      </c>
      <c r="N21" s="202">
        <f t="shared" si="5"/>
        <v>-4</v>
      </c>
      <c r="O21" s="242" t="s">
        <v>74</v>
      </c>
      <c r="P21" s="243"/>
    </row>
    <row r="22" spans="2:16" ht="24" customHeight="1" thickBot="1" x14ac:dyDescent="0.35">
      <c r="B22" s="21" t="s">
        <v>24</v>
      </c>
      <c r="C22" s="38">
        <v>910.15</v>
      </c>
      <c r="D22" s="23">
        <v>43</v>
      </c>
      <c r="E22" s="24"/>
      <c r="F22" s="22"/>
      <c r="G22" s="25"/>
      <c r="H22" s="176">
        <f t="shared" si="0"/>
        <v>910.15</v>
      </c>
      <c r="I22" s="171">
        <f t="shared" si="0"/>
        <v>43</v>
      </c>
      <c r="J22" s="28"/>
      <c r="K22" s="39">
        <v>909.4</v>
      </c>
      <c r="L22" s="122">
        <v>43</v>
      </c>
      <c r="M22" s="40">
        <f t="shared" si="5"/>
        <v>-0.75</v>
      </c>
      <c r="N22" s="31">
        <f t="shared" si="5"/>
        <v>0</v>
      </c>
      <c r="O22" s="191"/>
      <c r="P22" s="192"/>
    </row>
    <row r="23" spans="2:16" ht="24" hidden="1" customHeight="1" thickBot="1" x14ac:dyDescent="0.35">
      <c r="B23" s="21" t="s">
        <v>26</v>
      </c>
      <c r="C23" s="22"/>
      <c r="D23" s="23"/>
      <c r="E23" s="24"/>
      <c r="F23" s="22"/>
      <c r="G23" s="25"/>
      <c r="H23" s="176">
        <f t="shared" si="0"/>
        <v>0</v>
      </c>
      <c r="I23" s="171">
        <f t="shared" si="0"/>
        <v>0</v>
      </c>
      <c r="J23" s="28"/>
      <c r="K23" s="39"/>
      <c r="L23" s="122"/>
      <c r="M23" s="30">
        <f t="shared" si="5"/>
        <v>0</v>
      </c>
      <c r="N23" s="31">
        <f t="shared" si="5"/>
        <v>0</v>
      </c>
      <c r="O23" s="193"/>
      <c r="P23" s="194"/>
    </row>
    <row r="24" spans="2:16" ht="46.5" customHeight="1" thickBot="1" x14ac:dyDescent="0.35">
      <c r="B24" s="21" t="s">
        <v>25</v>
      </c>
      <c r="C24" s="22"/>
      <c r="D24" s="23"/>
      <c r="E24" s="24"/>
      <c r="F24" s="22">
        <v>18981.8</v>
      </c>
      <c r="G24" s="25">
        <v>21</v>
      </c>
      <c r="H24" s="176">
        <f t="shared" si="0"/>
        <v>18981.8</v>
      </c>
      <c r="I24" s="171">
        <f t="shared" si="0"/>
        <v>21</v>
      </c>
      <c r="J24" s="28"/>
      <c r="K24" s="184"/>
      <c r="L24" s="185"/>
      <c r="M24" s="201">
        <f t="shared" si="5"/>
        <v>-18981.8</v>
      </c>
      <c r="N24" s="202">
        <f t="shared" si="5"/>
        <v>-21</v>
      </c>
      <c r="O24" s="244" t="s">
        <v>72</v>
      </c>
      <c r="P24" s="245"/>
    </row>
    <row r="25" spans="2:16" ht="24" hidden="1" customHeight="1" thickBot="1" x14ac:dyDescent="0.35">
      <c r="B25" s="21" t="s">
        <v>27</v>
      </c>
      <c r="C25" s="22"/>
      <c r="D25" s="23"/>
      <c r="E25" s="24"/>
      <c r="F25" s="47"/>
      <c r="G25" s="48"/>
      <c r="H25" s="177">
        <f t="shared" si="0"/>
        <v>0</v>
      </c>
      <c r="I25" s="172">
        <f t="shared" si="0"/>
        <v>0</v>
      </c>
      <c r="J25" s="28"/>
      <c r="K25" s="43"/>
      <c r="L25" s="121"/>
      <c r="M25" s="36">
        <f t="shared" ref="M25:N35" si="6">K25-H25</f>
        <v>0</v>
      </c>
      <c r="N25" s="44">
        <f t="shared" si="6"/>
        <v>0</v>
      </c>
      <c r="O25" s="195"/>
      <c r="P25" s="196"/>
    </row>
    <row r="26" spans="2:16" ht="24" customHeight="1" thickBot="1" x14ac:dyDescent="0.35">
      <c r="B26" s="21" t="s">
        <v>29</v>
      </c>
      <c r="C26" s="45"/>
      <c r="D26" s="46"/>
      <c r="E26" s="24"/>
      <c r="F26" s="47">
        <v>603.57000000000005</v>
      </c>
      <c r="G26" s="48">
        <v>25</v>
      </c>
      <c r="H26" s="177">
        <f t="shared" si="0"/>
        <v>603.57000000000005</v>
      </c>
      <c r="I26" s="172">
        <f t="shared" si="0"/>
        <v>25</v>
      </c>
      <c r="J26" s="28"/>
      <c r="K26" s="43">
        <v>603.57000000000005</v>
      </c>
      <c r="L26" s="121">
        <v>25</v>
      </c>
      <c r="M26" s="36">
        <f t="shared" si="6"/>
        <v>0</v>
      </c>
      <c r="N26" s="44">
        <f t="shared" si="6"/>
        <v>0</v>
      </c>
      <c r="O26" s="95"/>
      <c r="P26" s="96"/>
    </row>
    <row r="27" spans="2:16" ht="24" hidden="1" customHeight="1" thickBot="1" x14ac:dyDescent="0.3">
      <c r="B27" s="163" t="s">
        <v>58</v>
      </c>
      <c r="C27" s="22"/>
      <c r="D27" s="23"/>
      <c r="E27" s="24"/>
      <c r="F27" s="47"/>
      <c r="G27" s="48"/>
      <c r="H27" s="177">
        <f t="shared" si="0"/>
        <v>0</v>
      </c>
      <c r="I27" s="172">
        <f t="shared" si="0"/>
        <v>0</v>
      </c>
      <c r="J27" s="28"/>
      <c r="K27" s="43"/>
      <c r="L27" s="121"/>
      <c r="M27" s="36">
        <f t="shared" si="6"/>
        <v>0</v>
      </c>
      <c r="N27" s="44">
        <f t="shared" si="6"/>
        <v>0</v>
      </c>
      <c r="O27" s="95"/>
      <c r="P27" s="96"/>
    </row>
    <row r="28" spans="2:16" ht="24" customHeight="1" thickBot="1" x14ac:dyDescent="0.35">
      <c r="B28" s="21" t="s">
        <v>28</v>
      </c>
      <c r="C28" s="41">
        <v>357.4</v>
      </c>
      <c r="D28" s="42">
        <v>13</v>
      </c>
      <c r="E28" s="24"/>
      <c r="F28" s="47">
        <v>388.98</v>
      </c>
      <c r="G28" s="48">
        <v>13</v>
      </c>
      <c r="H28" s="177">
        <f t="shared" si="0"/>
        <v>746.38</v>
      </c>
      <c r="I28" s="172">
        <f t="shared" si="0"/>
        <v>26</v>
      </c>
      <c r="J28" s="28"/>
      <c r="K28" s="43">
        <v>745.92</v>
      </c>
      <c r="L28" s="121">
        <v>26</v>
      </c>
      <c r="M28" s="36">
        <f t="shared" si="6"/>
        <v>-0.46000000000003638</v>
      </c>
      <c r="N28" s="44">
        <f t="shared" si="6"/>
        <v>0</v>
      </c>
      <c r="O28" s="97"/>
      <c r="P28" s="98"/>
    </row>
    <row r="29" spans="2:16" ht="24" hidden="1" customHeight="1" thickBot="1" x14ac:dyDescent="0.35">
      <c r="B29" s="51" t="s">
        <v>30</v>
      </c>
      <c r="C29" s="166"/>
      <c r="D29" s="167"/>
      <c r="E29" s="54"/>
      <c r="F29" s="55"/>
      <c r="G29" s="56"/>
      <c r="H29" s="178">
        <f t="shared" si="0"/>
        <v>0</v>
      </c>
      <c r="I29" s="173">
        <f t="shared" si="0"/>
        <v>0</v>
      </c>
      <c r="J29" s="28"/>
      <c r="K29" s="43"/>
      <c r="L29" s="121"/>
      <c r="M29" s="36">
        <f t="shared" si="6"/>
        <v>0</v>
      </c>
      <c r="N29" s="44">
        <f t="shared" si="6"/>
        <v>0</v>
      </c>
      <c r="O29" s="92"/>
      <c r="P29" s="93"/>
    </row>
    <row r="30" spans="2:16" ht="24" hidden="1" customHeight="1" thickBot="1" x14ac:dyDescent="0.35">
      <c r="B30" s="165" t="s">
        <v>31</v>
      </c>
      <c r="C30" s="41"/>
      <c r="D30" s="42"/>
      <c r="E30" s="115"/>
      <c r="F30" s="55"/>
      <c r="G30" s="60"/>
      <c r="H30" s="178">
        <f t="shared" si="0"/>
        <v>0</v>
      </c>
      <c r="I30" s="173">
        <f t="shared" si="0"/>
        <v>0</v>
      </c>
      <c r="J30" s="28"/>
      <c r="K30" s="43"/>
      <c r="L30" s="121"/>
      <c r="M30" s="36">
        <f t="shared" si="6"/>
        <v>0</v>
      </c>
      <c r="N30" s="44">
        <f t="shared" si="6"/>
        <v>0</v>
      </c>
      <c r="O30" s="99"/>
      <c r="P30" s="100"/>
    </row>
    <row r="31" spans="2:16" ht="24" customHeight="1" thickBot="1" x14ac:dyDescent="0.3">
      <c r="B31" s="182" t="s">
        <v>66</v>
      </c>
      <c r="C31" s="22"/>
      <c r="D31" s="23"/>
      <c r="E31" s="59"/>
      <c r="F31" s="55">
        <v>50</v>
      </c>
      <c r="G31" s="60">
        <v>10</v>
      </c>
      <c r="H31" s="178">
        <f t="shared" ref="H31:I35" si="7">F31+C31</f>
        <v>50</v>
      </c>
      <c r="I31" s="173">
        <f t="shared" si="7"/>
        <v>10</v>
      </c>
      <c r="J31" s="28"/>
      <c r="K31" s="43">
        <v>50</v>
      </c>
      <c r="L31" s="121">
        <v>10</v>
      </c>
      <c r="M31" s="168">
        <f t="shared" si="6"/>
        <v>0</v>
      </c>
      <c r="N31" s="169">
        <f t="shared" si="6"/>
        <v>0</v>
      </c>
      <c r="O31" s="197"/>
      <c r="P31" s="198"/>
    </row>
    <row r="32" spans="2:16" ht="33.75" customHeight="1" thickBot="1" x14ac:dyDescent="0.3">
      <c r="B32" s="162" t="s">
        <v>52</v>
      </c>
      <c r="C32" s="22">
        <v>2820</v>
      </c>
      <c r="D32" s="23">
        <v>188</v>
      </c>
      <c r="E32" s="59"/>
      <c r="F32" s="55"/>
      <c r="G32" s="60"/>
      <c r="H32" s="178">
        <f t="shared" si="7"/>
        <v>2820</v>
      </c>
      <c r="I32" s="173">
        <f t="shared" si="7"/>
        <v>188</v>
      </c>
      <c r="J32" s="28"/>
      <c r="K32" s="43">
        <v>2805</v>
      </c>
      <c r="L32" s="121">
        <v>187</v>
      </c>
      <c r="M32" s="203">
        <f t="shared" si="6"/>
        <v>-15</v>
      </c>
      <c r="N32" s="204">
        <f t="shared" si="6"/>
        <v>-1</v>
      </c>
      <c r="O32" s="242" t="s">
        <v>75</v>
      </c>
      <c r="P32" s="243"/>
    </row>
    <row r="33" spans="2:16" ht="18.75" hidden="1" x14ac:dyDescent="0.3">
      <c r="B33" s="165" t="s">
        <v>33</v>
      </c>
      <c r="C33" s="38"/>
      <c r="D33" s="23"/>
      <c r="E33" s="115"/>
      <c r="F33" s="55"/>
      <c r="G33" s="60"/>
      <c r="H33" s="178">
        <f t="shared" si="7"/>
        <v>0</v>
      </c>
      <c r="I33" s="173">
        <f t="shared" si="7"/>
        <v>0</v>
      </c>
      <c r="J33" s="28"/>
      <c r="K33" s="43"/>
      <c r="L33" s="121"/>
      <c r="M33" s="168">
        <f t="shared" si="6"/>
        <v>0</v>
      </c>
      <c r="N33" s="169">
        <f t="shared" si="6"/>
        <v>0</v>
      </c>
      <c r="O33" s="199"/>
      <c r="P33" s="200"/>
    </row>
    <row r="34" spans="2:16" ht="21" hidden="1" customHeight="1" x14ac:dyDescent="0.3">
      <c r="B34" s="183" t="s">
        <v>32</v>
      </c>
      <c r="C34" s="65"/>
      <c r="D34" s="23"/>
      <c r="E34" s="115"/>
      <c r="F34" s="55"/>
      <c r="G34" s="60"/>
      <c r="H34" s="178">
        <f t="shared" si="7"/>
        <v>0</v>
      </c>
      <c r="I34" s="173">
        <f t="shared" si="7"/>
        <v>0</v>
      </c>
      <c r="J34" s="28"/>
      <c r="K34" s="43"/>
      <c r="L34" s="121"/>
      <c r="M34" s="168">
        <f t="shared" si="6"/>
        <v>0</v>
      </c>
      <c r="N34" s="169">
        <f t="shared" si="6"/>
        <v>0</v>
      </c>
      <c r="O34" s="99"/>
      <c r="P34" s="100"/>
    </row>
    <row r="35" spans="2:16" ht="16.5" thickBot="1" x14ac:dyDescent="0.3">
      <c r="B35" s="68"/>
      <c r="C35" s="22"/>
      <c r="D35" s="23"/>
      <c r="E35" s="59"/>
      <c r="F35" s="55"/>
      <c r="G35" s="60"/>
      <c r="H35" s="176">
        <f t="shared" si="7"/>
        <v>0</v>
      </c>
      <c r="I35" s="173">
        <f t="shared" si="7"/>
        <v>0</v>
      </c>
      <c r="J35" s="28"/>
      <c r="K35" s="69"/>
      <c r="L35" s="179"/>
      <c r="M35" s="168">
        <f t="shared" si="6"/>
        <v>0</v>
      </c>
      <c r="N35" s="169">
        <f t="shared" si="6"/>
        <v>0</v>
      </c>
      <c r="O35" s="101"/>
      <c r="P35" s="102"/>
    </row>
    <row r="36" spans="2:16" ht="16.5" thickBot="1" x14ac:dyDescent="0.3">
      <c r="B36" s="70"/>
      <c r="D36" s="72"/>
      <c r="F36" s="216" t="s">
        <v>34</v>
      </c>
      <c r="G36" s="216"/>
      <c r="H36" s="73">
        <f>SUM(H5:H29)</f>
        <v>55685.099999999991</v>
      </c>
      <c r="I36" s="74">
        <f>SUM(I5:I29)</f>
        <v>1707</v>
      </c>
      <c r="J36" s="75"/>
      <c r="K36" s="76">
        <f>SUM(K5:K34)</f>
        <v>39195.06</v>
      </c>
      <c r="L36" s="117">
        <f>SUM(L5:L34)</f>
        <v>1858</v>
      </c>
      <c r="O36" s="78"/>
    </row>
  </sheetData>
  <sortState xmlns:xlrd2="http://schemas.microsoft.com/office/spreadsheetml/2017/richdata2" ref="B5:G34">
    <sortCondition ref="B5:B34"/>
  </sortState>
  <mergeCells count="20">
    <mergeCell ref="B1:C1"/>
    <mergeCell ref="B2:C2"/>
    <mergeCell ref="F2:H2"/>
    <mergeCell ref="C3:D3"/>
    <mergeCell ref="F3:G3"/>
    <mergeCell ref="F36:G36"/>
    <mergeCell ref="K3:L3"/>
    <mergeCell ref="M3:N3"/>
    <mergeCell ref="O3:P3"/>
    <mergeCell ref="O13:P13"/>
    <mergeCell ref="O18:P18"/>
    <mergeCell ref="O20:P20"/>
    <mergeCell ref="I3:I4"/>
    <mergeCell ref="O6:P6"/>
    <mergeCell ref="O10:P10"/>
    <mergeCell ref="O21:P21"/>
    <mergeCell ref="O24:P24"/>
    <mergeCell ref="O32:P32"/>
    <mergeCell ref="O5:P5"/>
    <mergeCell ref="O8:P8"/>
  </mergeCells>
  <pageMargins left="0.15748031496062992" right="0.15748031496062992" top="0.35433070866141736" bottom="0.31496062992125984" header="0.31496062992125984" footer="0.31496062992125984"/>
  <pageSetup scale="80" orientation="landscape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186-F5E8-4FFB-B333-8B89E03BB4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DDB1-F63D-4D8B-BEF3-5A400E22CD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  2021   </vt:lpstr>
      <vt:lpstr>FEBRERO   2 0 2 1     </vt:lpstr>
      <vt:lpstr>MARZO      2 0 2 1       </vt:lpstr>
      <vt:lpstr>ABRIL      2 0 2 1     </vt:lpstr>
      <vt:lpstr>M A Y O     2 0 2 1       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2021-06-22T17:06:43Z</cp:lastPrinted>
  <dcterms:created xsi:type="dcterms:W3CDTF">2021-02-10T21:47:06Z</dcterms:created>
  <dcterms:modified xsi:type="dcterms:W3CDTF">2021-07-12T15:48:34Z</dcterms:modified>
</cp:coreProperties>
</file>