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5  MAYO    2021\"/>
    </mc:Choice>
  </mc:AlternateContent>
  <xr:revisionPtr revIDLastSave="0" documentId="8_{37A58516-616C-4D92-BD7B-99C4AE41925B}" xr6:coauthVersionLast="47" xr6:coauthVersionMax="47" xr10:uidLastSave="{00000000-0000-0000-0000-000000000000}"/>
  <bookViews>
    <workbookView xWindow="780" yWindow="780" windowWidth="16350" windowHeight="13605" xr2:uid="{386A78CB-2863-493F-ADAF-C53E31D3AD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K36" i="1"/>
  <c r="I35" i="1"/>
  <c r="N35" i="1" s="1"/>
  <c r="H35" i="1"/>
  <c r="M35" i="1" s="1"/>
  <c r="N34" i="1"/>
  <c r="M34" i="1"/>
  <c r="I34" i="1"/>
  <c r="H34" i="1"/>
  <c r="N33" i="1"/>
  <c r="M33" i="1"/>
  <c r="I33" i="1"/>
  <c r="H33" i="1"/>
  <c r="N32" i="1"/>
  <c r="M32" i="1"/>
  <c r="I32" i="1"/>
  <c r="H32" i="1"/>
  <c r="N31" i="1"/>
  <c r="M31" i="1"/>
  <c r="I31" i="1"/>
  <c r="H31" i="1"/>
  <c r="N30" i="1"/>
  <c r="M30" i="1"/>
  <c r="I30" i="1"/>
  <c r="H30" i="1"/>
  <c r="N29" i="1"/>
  <c r="M29" i="1"/>
  <c r="I29" i="1"/>
  <c r="H29" i="1"/>
  <c r="N28" i="1"/>
  <c r="M28" i="1"/>
  <c r="I28" i="1"/>
  <c r="H28" i="1"/>
  <c r="N27" i="1"/>
  <c r="M27" i="1"/>
  <c r="I27" i="1"/>
  <c r="H27" i="1"/>
  <c r="N26" i="1"/>
  <c r="M26" i="1"/>
  <c r="I26" i="1"/>
  <c r="H26" i="1"/>
  <c r="N25" i="1"/>
  <c r="M25" i="1"/>
  <c r="I25" i="1"/>
  <c r="H25" i="1"/>
  <c r="N24" i="1"/>
  <c r="M24" i="1"/>
  <c r="I24" i="1"/>
  <c r="H24" i="1"/>
  <c r="N23" i="1"/>
  <c r="M23" i="1"/>
  <c r="I23" i="1"/>
  <c r="H23" i="1"/>
  <c r="N22" i="1"/>
  <c r="M22" i="1"/>
  <c r="I22" i="1"/>
  <c r="H22" i="1"/>
  <c r="N21" i="1"/>
  <c r="M21" i="1"/>
  <c r="I21" i="1"/>
  <c r="H21" i="1"/>
  <c r="N20" i="1"/>
  <c r="M20" i="1"/>
  <c r="I20" i="1"/>
  <c r="H20" i="1"/>
  <c r="N19" i="1"/>
  <c r="M19" i="1"/>
  <c r="I19" i="1"/>
  <c r="H19" i="1"/>
  <c r="N18" i="1"/>
  <c r="M18" i="1"/>
  <c r="I18" i="1"/>
  <c r="H18" i="1"/>
  <c r="N17" i="1"/>
  <c r="M17" i="1"/>
  <c r="I17" i="1"/>
  <c r="H17" i="1"/>
  <c r="N16" i="1"/>
  <c r="M16" i="1"/>
  <c r="I16" i="1"/>
  <c r="H16" i="1"/>
  <c r="N15" i="1"/>
  <c r="M15" i="1"/>
  <c r="I15" i="1"/>
  <c r="H15" i="1"/>
  <c r="N14" i="1"/>
  <c r="M14" i="1"/>
  <c r="I14" i="1"/>
  <c r="H14" i="1"/>
  <c r="N13" i="1"/>
  <c r="M13" i="1"/>
  <c r="I13" i="1"/>
  <c r="H13" i="1"/>
  <c r="N12" i="1"/>
  <c r="M12" i="1"/>
  <c r="I12" i="1"/>
  <c r="H12" i="1"/>
  <c r="N11" i="1"/>
  <c r="M11" i="1"/>
  <c r="I11" i="1"/>
  <c r="H11" i="1"/>
  <c r="N10" i="1"/>
  <c r="M10" i="1"/>
  <c r="I10" i="1"/>
  <c r="H10" i="1"/>
  <c r="N9" i="1"/>
  <c r="M9" i="1"/>
  <c r="I9" i="1"/>
  <c r="H9" i="1"/>
  <c r="N8" i="1"/>
  <c r="M8" i="1"/>
  <c r="I8" i="1"/>
  <c r="H8" i="1"/>
  <c r="N7" i="1"/>
  <c r="M7" i="1"/>
  <c r="I7" i="1"/>
  <c r="H7" i="1"/>
  <c r="N6" i="1"/>
  <c r="M6" i="1"/>
  <c r="I6" i="1"/>
  <c r="H6" i="1"/>
  <c r="N5" i="1"/>
  <c r="M5" i="1"/>
  <c r="I5" i="1"/>
  <c r="I36" i="1" s="1"/>
  <c r="H5" i="1"/>
  <c r="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8" authorId="0" shapeId="0" xr:uid="{5B0D19EF-12D6-48FB-850A-468630A57BD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<sst xmlns="http://schemas.openxmlformats.org/spreadsheetml/2006/main" count="58" uniqueCount="51">
  <si>
    <t>INVENTARIO ALMACEN</t>
  </si>
  <si>
    <t>06   JUNIO  .,2021</t>
  </si>
  <si>
    <t xml:space="preserve">Rosy Tellez </t>
  </si>
  <si>
    <t>Abr-, 2021</t>
  </si>
  <si>
    <t>May.,2021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</si>
  <si>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</si>
  <si>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</si>
  <si>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</si>
  <si>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</si>
  <si>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</si>
  <si>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</si>
  <si>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</si>
  <si>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</si>
  <si>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</si>
  <si>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</si>
  <si>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ADOBADA</t>
  </si>
  <si>
    <t>NO ENTRO A ALMACEN</t>
  </si>
  <si>
    <t>ARRACHERA TAQUERA</t>
  </si>
  <si>
    <t>ERROR Registro  DE ENTRADA ALMACEN</t>
  </si>
  <si>
    <t>ARRACHERA TEXANA</t>
  </si>
  <si>
    <t xml:space="preserve">BUCHE  </t>
  </si>
  <si>
    <t>CAÑA DE LOMO</t>
  </si>
  <si>
    <t>CARNITAS</t>
  </si>
  <si>
    <t>CHULETA NATURAL</t>
  </si>
  <si>
    <t>CONTRA SWIFT</t>
  </si>
  <si>
    <t xml:space="preserve">CORBATA </t>
  </si>
  <si>
    <t>CUERO PANCETA</t>
  </si>
  <si>
    <t>ESPALDILLA. CARNERO</t>
  </si>
  <si>
    <t>FILETE TILAPIA</t>
  </si>
  <si>
    <t xml:space="preserve">GRASA </t>
  </si>
  <si>
    <t xml:space="preserve">LENGUA DE PUERCO </t>
  </si>
  <si>
    <t>LENGUA DE RES</t>
  </si>
  <si>
    <t>MANITAS DE CERDO</t>
  </si>
  <si>
    <t>MENUDO EXCELL</t>
  </si>
  <si>
    <t>ALMACEN DUPLICO LAS BAJAS DE TRASPASOS</t>
  </si>
  <si>
    <t>PAVOS</t>
  </si>
  <si>
    <t>PECHO DE CERDO</t>
  </si>
  <si>
    <t>PERNIL CON PIEL  SEABOARD</t>
  </si>
  <si>
    <t>ALMACEN NO HIZO TRASPASOS EN TIEMPO</t>
  </si>
  <si>
    <t>PIERNA  S-H</t>
  </si>
  <si>
    <t>PIERNA DE CARNERO CAJA</t>
  </si>
  <si>
    <t>PULPAS DE PIERNA</t>
  </si>
  <si>
    <t>PUNTAS DE CAÑA DE LOMO</t>
  </si>
  <si>
    <t>RECORTE</t>
  </si>
  <si>
    <t>RIBLETTS</t>
  </si>
  <si>
    <t>SALMON</t>
  </si>
  <si>
    <t>SESOS MARQUETA</t>
  </si>
  <si>
    <t>FALTANTE DE ALMACEN</t>
  </si>
  <si>
    <t>TOCINO NACIONAL</t>
  </si>
  <si>
    <t xml:space="preserve">TRIPAS </t>
  </si>
  <si>
    <t xml:space="preserve">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</si>
</sst>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3" fillId="2" borderId="0" xfId="0" applyFont="1" applyFill="1"/>
    <xf numFmtId="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/>
    <xf numFmtId="0" fontId="0" fillId="0" borderId="2" xfId="0" applyBorder="1"/>
    <xf numFmtId="17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7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2" fontId="12" fillId="6" borderId="14" xfId="0" applyNumberFormat="1" applyFont="1" applyFill="1" applyBorder="1" applyAlignment="1">
      <alignment horizontal="right"/>
    </xf>
    <xf numFmtId="0" fontId="12" fillId="6" borderId="9" xfId="0" applyFont="1" applyFill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7" xfId="0" applyFont="1" applyBorder="1" applyAlignment="1">
      <alignment horizontal="center"/>
    </xf>
    <xf numFmtId="4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7" borderId="20" xfId="0" applyNumberFormat="1" applyFont="1" applyFill="1" applyBorder="1" applyAlignment="1">
      <alignment horizontal="center"/>
    </xf>
    <xf numFmtId="1" fontId="14" fillId="7" borderId="21" xfId="0" applyNumberFormat="1" applyFont="1" applyFill="1" applyBorder="1" applyAlignment="1">
      <alignment horizontal="center"/>
    </xf>
    <xf numFmtId="2" fontId="2" fillId="7" borderId="22" xfId="0" applyNumberFormat="1" applyFont="1" applyFill="1" applyBorder="1" applyAlignment="1">
      <alignment horizontal="center"/>
    </xf>
    <xf numFmtId="2" fontId="2" fillId="7" borderId="23" xfId="0" applyNumberFormat="1" applyFont="1" applyFill="1" applyBorder="1"/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/>
    </xf>
    <xf numFmtId="1" fontId="14" fillId="0" borderId="21" xfId="0" applyNumberFormat="1" applyFont="1" applyBorder="1" applyAlignment="1">
      <alignment horizontal="center"/>
    </xf>
    <xf numFmtId="2" fontId="2" fillId="7" borderId="22" xfId="0" applyNumberFormat="1" applyFont="1" applyFill="1" applyBorder="1" applyAlignment="1">
      <alignment horizontal="center" vertical="center"/>
    </xf>
    <xf numFmtId="2" fontId="2" fillId="7" borderId="23" xfId="0" applyNumberFormat="1" applyFont="1" applyFill="1" applyBorder="1" applyAlignment="1">
      <alignment vertical="center"/>
    </xf>
    <xf numFmtId="0" fontId="14" fillId="0" borderId="5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2" fontId="2" fillId="0" borderId="22" xfId="0" applyNumberFormat="1" applyFont="1" applyBorder="1" applyAlignment="1">
      <alignment horizontal="center"/>
    </xf>
    <xf numFmtId="2" fontId="2" fillId="0" borderId="23" xfId="0" applyNumberFormat="1" applyFont="1" applyBorder="1"/>
    <xf numFmtId="0" fontId="2" fillId="0" borderId="0" xfId="0" applyFont="1"/>
    <xf numFmtId="0" fontId="10" fillId="0" borderId="26" xfId="0" applyFont="1" applyBorder="1"/>
    <xf numFmtId="0" fontId="10" fillId="0" borderId="27" xfId="0" applyFont="1" applyBorder="1"/>
    <xf numFmtId="0" fontId="15" fillId="0" borderId="1" xfId="0" applyFont="1" applyBorder="1" applyAlignment="1">
      <alignment vertical="center"/>
    </xf>
    <xf numFmtId="0" fontId="2" fillId="0" borderId="28" xfId="0" applyFont="1" applyBorder="1" applyAlignment="1">
      <alignment horizontal="center"/>
    </xf>
    <xf numFmtId="2" fontId="9" fillId="0" borderId="29" xfId="0" applyNumberFormat="1" applyFont="1" applyBorder="1" applyAlignment="1">
      <alignment wrapText="1"/>
    </xf>
    <xf numFmtId="2" fontId="9" fillId="0" borderId="21" xfId="0" applyNumberFormat="1" applyFont="1" applyBorder="1" applyAlignment="1">
      <alignment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4" fontId="2" fillId="0" borderId="31" xfId="0" applyNumberFormat="1" applyFont="1" applyBorder="1"/>
    <xf numFmtId="2" fontId="9" fillId="0" borderId="20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/>
    </xf>
    <xf numFmtId="0" fontId="10" fillId="0" borderId="29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9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0" borderId="29" xfId="0" applyFont="1" applyBorder="1"/>
    <xf numFmtId="0" fontId="9" fillId="0" borderId="21" xfId="0" applyFont="1" applyBorder="1"/>
    <xf numFmtId="0" fontId="15" fillId="0" borderId="1" xfId="0" applyFont="1" applyBorder="1" applyAlignment="1">
      <alignment vertical="center" wrapText="1"/>
    </xf>
    <xf numFmtId="0" fontId="2" fillId="0" borderId="29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6" fillId="0" borderId="30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17" fillId="0" borderId="29" xfId="0" applyFont="1" applyBorder="1"/>
    <xf numFmtId="0" fontId="2" fillId="0" borderId="21" xfId="0" applyFont="1" applyBorder="1" applyAlignment="1">
      <alignment horizontal="center"/>
    </xf>
    <xf numFmtId="0" fontId="14" fillId="0" borderId="32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2" fontId="10" fillId="7" borderId="22" xfId="0" applyNumberFormat="1" applyFont="1" applyFill="1" applyBorder="1" applyAlignment="1">
      <alignment horizontal="center" vertical="center"/>
    </xf>
    <xf numFmtId="2" fontId="10" fillId="7" borderId="23" xfId="0" applyNumberFormat="1" applyFont="1" applyFill="1" applyBorder="1" applyAlignment="1">
      <alignment vertical="center"/>
    </xf>
    <xf numFmtId="164" fontId="2" fillId="0" borderId="1" xfId="0" applyNumberFormat="1" applyFont="1" applyBorder="1"/>
    <xf numFmtId="2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2" fontId="2" fillId="9" borderId="22" xfId="0" applyNumberFormat="1" applyFont="1" applyFill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18" fillId="0" borderId="38" xfId="0" applyFont="1" applyBorder="1" applyAlignment="1">
      <alignment wrapText="1"/>
    </xf>
    <xf numFmtId="0" fontId="18" fillId="0" borderId="35" xfId="0" applyFont="1" applyBorder="1" applyAlignment="1">
      <alignment wrapText="1"/>
    </xf>
    <xf numFmtId="2" fontId="9" fillId="7" borderId="1" xfId="0" applyNumberFormat="1" applyFont="1" applyFill="1" applyBorder="1" applyAlignment="1">
      <alignment horizontal="center"/>
    </xf>
    <xf numFmtId="1" fontId="9" fillId="7" borderId="21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2" fontId="2" fillId="0" borderId="39" xfId="0" applyNumberFormat="1" applyFont="1" applyBorder="1"/>
    <xf numFmtId="0" fontId="2" fillId="0" borderId="23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2" fontId="10" fillId="0" borderId="23" xfId="0" applyNumberFormat="1" applyFont="1" applyBorder="1"/>
    <xf numFmtId="0" fontId="9" fillId="0" borderId="36" xfId="0" applyFont="1" applyBorder="1" applyAlignment="1">
      <alignment horizontal="center" wrapText="1"/>
    </xf>
    <xf numFmtId="0" fontId="9" fillId="0" borderId="37" xfId="0" applyFont="1" applyBorder="1" applyAlignment="1">
      <alignment horizontal="center" wrapText="1"/>
    </xf>
    <xf numFmtId="2" fontId="19" fillId="0" borderId="1" xfId="0" applyNumberFormat="1" applyFont="1" applyBorder="1"/>
    <xf numFmtId="0" fontId="19" fillId="0" borderId="1" xfId="0" applyFont="1" applyBorder="1" applyAlignment="1">
      <alignment horizontal="center"/>
    </xf>
    <xf numFmtId="0" fontId="9" fillId="0" borderId="29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2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9" fillId="0" borderId="29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13" fillId="0" borderId="42" xfId="0" applyFont="1" applyBorder="1"/>
    <xf numFmtId="2" fontId="10" fillId="0" borderId="42" xfId="0" applyNumberFormat="1" applyFont="1" applyBorder="1"/>
    <xf numFmtId="0" fontId="10" fillId="0" borderId="42" xfId="0" applyFont="1" applyBorder="1" applyAlignment="1">
      <alignment horizontal="center"/>
    </xf>
    <xf numFmtId="0" fontId="2" fillId="8" borderId="43" xfId="0" applyFont="1" applyFill="1" applyBorder="1"/>
    <xf numFmtId="2" fontId="2" fillId="0" borderId="42" xfId="0" applyNumberFormat="1" applyFont="1" applyBorder="1"/>
    <xf numFmtId="0" fontId="2" fillId="0" borderId="35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33" xfId="0" applyFont="1" applyBorder="1" applyAlignment="1">
      <alignment horizontal="center"/>
    </xf>
    <xf numFmtId="0" fontId="14" fillId="0" borderId="29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3" fillId="0" borderId="45" xfId="0" applyFont="1" applyBorder="1"/>
    <xf numFmtId="0" fontId="2" fillId="8" borderId="0" xfId="0" applyFont="1" applyFill="1"/>
    <xf numFmtId="0" fontId="2" fillId="0" borderId="46" xfId="0" applyFont="1" applyBorder="1" applyAlignment="1">
      <alignment horizontal="center"/>
    </xf>
    <xf numFmtId="0" fontId="14" fillId="0" borderId="2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20" fillId="0" borderId="45" xfId="0" applyFont="1" applyBorder="1" applyAlignment="1">
      <alignment vertical="center" wrapText="1"/>
    </xf>
    <xf numFmtId="2" fontId="9" fillId="0" borderId="22" xfId="0" applyNumberFormat="1" applyFont="1" applyBorder="1" applyAlignment="1">
      <alignment horizontal="center"/>
    </xf>
    <xf numFmtId="2" fontId="9" fillId="0" borderId="23" xfId="0" applyNumberFormat="1" applyFont="1" applyBorder="1"/>
    <xf numFmtId="0" fontId="14" fillId="0" borderId="38" xfId="0" applyFont="1" applyBorder="1" applyAlignment="1">
      <alignment horizontal="center" wrapText="1"/>
    </xf>
    <xf numFmtId="0" fontId="14" fillId="0" borderId="35" xfId="0" applyFont="1" applyBorder="1" applyAlignment="1">
      <alignment horizontal="center" wrapText="1"/>
    </xf>
    <xf numFmtId="0" fontId="15" fillId="0" borderId="45" xfId="0" applyFont="1" applyBorder="1" applyAlignment="1">
      <alignment vertical="center" wrapText="1"/>
    </xf>
    <xf numFmtId="2" fontId="19" fillId="7" borderId="22" xfId="0" applyNumberFormat="1" applyFont="1" applyFill="1" applyBorder="1" applyAlignment="1">
      <alignment horizontal="center" vertical="center"/>
    </xf>
    <xf numFmtId="2" fontId="19" fillId="7" borderId="23" xfId="0" applyNumberFormat="1" applyFont="1" applyFill="1" applyBorder="1" applyAlignment="1">
      <alignment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wrapText="1"/>
    </xf>
    <xf numFmtId="0" fontId="9" fillId="0" borderId="37" xfId="0" applyFont="1" applyBorder="1" applyAlignment="1">
      <alignment wrapText="1"/>
    </xf>
    <xf numFmtId="0" fontId="6" fillId="0" borderId="1" xfId="0" applyFont="1" applyBorder="1"/>
    <xf numFmtId="2" fontId="2" fillId="0" borderId="20" xfId="0" applyNumberFormat="1" applyFont="1" applyBorder="1"/>
    <xf numFmtId="0" fontId="21" fillId="0" borderId="47" xfId="0" applyFont="1" applyBorder="1" applyAlignment="1">
      <alignment vertical="center" wrapText="1"/>
    </xf>
    <xf numFmtId="2" fontId="9" fillId="0" borderId="48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0" fontId="14" fillId="0" borderId="50" xfId="0" applyFont="1" applyBorder="1" applyAlignment="1">
      <alignment horizontal="center" wrapText="1"/>
    </xf>
    <xf numFmtId="0" fontId="14" fillId="0" borderId="51" xfId="0" applyFont="1" applyBorder="1" applyAlignment="1">
      <alignment horizontal="center" wrapText="1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0" fontId="9" fillId="0" borderId="1" xfId="0" applyFont="1" applyBorder="1" applyAlignment="1">
      <alignment horizontal="center"/>
    </xf>
    <xf numFmtId="44" fontId="10" fillId="0" borderId="52" xfId="1" applyFont="1" applyBorder="1"/>
    <xf numFmtId="165" fontId="10" fillId="0" borderId="53" xfId="1" applyNumberFormat="1" applyFont="1" applyBorder="1" applyAlignment="1">
      <alignment horizontal="center"/>
    </xf>
    <xf numFmtId="44" fontId="0" fillId="0" borderId="53" xfId="1" applyFont="1" applyBorder="1"/>
    <xf numFmtId="165" fontId="14" fillId="0" borderId="53" xfId="1" applyNumberFormat="1" applyFont="1" applyBorder="1" applyAlignment="1">
      <alignment horizontal="center"/>
    </xf>
    <xf numFmtId="1" fontId="14" fillId="0" borderId="53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1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EECF-1D47-45E6-8B03-1FD2A8743B25}">
  <dimension ref="B1:P36"/>
  <sheetViews>
    <sheetView tabSelected="1" workbookViewId="0">
      <selection activeCell="G10" sqref="G10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157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67"/>
    <col min="13" max="13" width="11.42578125" style="165"/>
    <col min="14" max="14" width="10" style="157" bestFit="1" customWidth="1"/>
    <col min="15" max="15" width="12.5703125" customWidth="1"/>
    <col min="16" max="16" width="11.42578125" style="6"/>
  </cols>
  <sheetData>
    <row r="1" spans="2:16" ht="18.75" x14ac:dyDescent="0.3">
      <c r="B1" s="1" t="s">
        <v>0</v>
      </c>
      <c r="C1" s="1"/>
      <c r="I1" s="2"/>
      <c r="J1" s="2"/>
      <c r="K1" s="2"/>
      <c r="L1" s="3"/>
      <c r="M1" s="4"/>
      <c r="N1" s="5"/>
    </row>
    <row r="2" spans="2:16" ht="19.5" thickBot="1" x14ac:dyDescent="0.35">
      <c r="B2" s="7" t="s">
        <v>1</v>
      </c>
      <c r="C2" s="8"/>
      <c r="F2" s="9" t="s">
        <v>2</v>
      </c>
      <c r="G2" s="9"/>
      <c r="H2" s="9"/>
      <c r="I2" s="10"/>
      <c r="J2" s="10"/>
      <c r="K2" s="2"/>
      <c r="L2" s="3"/>
      <c r="M2" s="4"/>
      <c r="N2" s="5"/>
    </row>
    <row r="3" spans="2:16" ht="20.25" thickTop="1" thickBot="1" x14ac:dyDescent="0.35">
      <c r="B3" s="11"/>
      <c r="C3" s="12" t="s">
        <v>3</v>
      </c>
      <c r="D3" s="13"/>
      <c r="E3" s="11"/>
      <c r="F3" s="14" t="s">
        <v>4</v>
      </c>
      <c r="G3" s="15"/>
      <c r="H3" s="16"/>
      <c r="I3" s="17" t="s">
        <v>5</v>
      </c>
      <c r="J3" s="18"/>
      <c r="K3" s="19" t="s">
        <v>6</v>
      </c>
      <c r="L3" s="20"/>
      <c r="M3" s="21" t="s">
        <v>7</v>
      </c>
      <c r="N3" s="22"/>
      <c r="O3" s="23" t="s">
        <v>8</v>
      </c>
      <c r="P3" s="24"/>
    </row>
    <row r="4" spans="2:16" ht="17.25" thickTop="1" thickBot="1" x14ac:dyDescent="0.3">
      <c r="B4" s="25" t="s">
        <v>9</v>
      </c>
      <c r="C4" s="26" t="s">
        <v>10</v>
      </c>
      <c r="D4" s="27" t="s">
        <v>11</v>
      </c>
      <c r="E4" s="27"/>
      <c r="F4" s="27" t="s">
        <v>10</v>
      </c>
      <c r="G4" s="27" t="s">
        <v>11</v>
      </c>
      <c r="H4" s="28" t="s">
        <v>12</v>
      </c>
      <c r="I4" s="29"/>
      <c r="J4" s="18"/>
      <c r="K4" s="30" t="s">
        <v>13</v>
      </c>
      <c r="L4" s="31" t="s">
        <v>14</v>
      </c>
      <c r="M4" s="32" t="s">
        <v>10</v>
      </c>
      <c r="N4" s="33" t="s">
        <v>14</v>
      </c>
      <c r="O4" s="34" t="s">
        <v>10</v>
      </c>
      <c r="P4" s="35" t="s">
        <v>14</v>
      </c>
    </row>
    <row r="5" spans="2:16" ht="18.75" thickTop="1" thickBot="1" x14ac:dyDescent="0.35">
      <c r="B5" s="36" t="s">
        <v>15</v>
      </c>
      <c r="C5" s="37"/>
      <c r="D5" s="38"/>
      <c r="E5" s="39"/>
      <c r="F5" s="37">
        <v>16.55</v>
      </c>
      <c r="G5" s="40">
        <v>1</v>
      </c>
      <c r="H5" s="41">
        <f t="shared" ref="H5:I30" si="0">F5+C5</f>
        <v>16.55</v>
      </c>
      <c r="I5" s="42">
        <f t="shared" si="0"/>
        <v>1</v>
      </c>
      <c r="J5" s="43"/>
      <c r="K5" s="44"/>
      <c r="L5" s="45"/>
      <c r="M5" s="46">
        <f>K5-H5</f>
        <v>-16.55</v>
      </c>
      <c r="N5" s="47">
        <f>L5-I5</f>
        <v>-1</v>
      </c>
      <c r="O5" s="48" t="s">
        <v>16</v>
      </c>
      <c r="P5" s="49"/>
    </row>
    <row r="6" spans="2:16" ht="18.75" thickTop="1" thickBot="1" x14ac:dyDescent="0.35">
      <c r="B6" s="36" t="s">
        <v>17</v>
      </c>
      <c r="C6" s="37"/>
      <c r="D6" s="38"/>
      <c r="E6" s="39"/>
      <c r="F6" s="37">
        <v>612.04</v>
      </c>
      <c r="G6" s="40">
        <v>50</v>
      </c>
      <c r="H6" s="41">
        <f t="shared" si="0"/>
        <v>612.04</v>
      </c>
      <c r="I6" s="42">
        <f t="shared" si="0"/>
        <v>50</v>
      </c>
      <c r="J6" s="43"/>
      <c r="K6" s="50">
        <v>367.38</v>
      </c>
      <c r="L6" s="51">
        <v>30</v>
      </c>
      <c r="M6" s="52">
        <f t="shared" ref="M6:N21" si="1">K6-H6</f>
        <v>-244.65999999999997</v>
      </c>
      <c r="N6" s="53">
        <f t="shared" si="1"/>
        <v>-20</v>
      </c>
      <c r="O6" s="54" t="s">
        <v>18</v>
      </c>
      <c r="P6" s="55"/>
    </row>
    <row r="7" spans="2:16" ht="18.75" thickTop="1" thickBot="1" x14ac:dyDescent="0.35">
      <c r="B7" s="36" t="s">
        <v>19</v>
      </c>
      <c r="C7" s="37"/>
      <c r="D7" s="38"/>
      <c r="E7" s="39"/>
      <c r="F7" s="37">
        <v>605.9</v>
      </c>
      <c r="G7" s="40">
        <v>50</v>
      </c>
      <c r="H7" s="41">
        <f t="shared" si="0"/>
        <v>605.9</v>
      </c>
      <c r="I7" s="42">
        <f t="shared" si="0"/>
        <v>50</v>
      </c>
      <c r="J7" s="43"/>
      <c r="K7" s="50">
        <v>605.9</v>
      </c>
      <c r="L7" s="51">
        <v>50</v>
      </c>
      <c r="M7" s="56">
        <f t="shared" si="1"/>
        <v>0</v>
      </c>
      <c r="N7" s="57">
        <f t="shared" si="1"/>
        <v>0</v>
      </c>
      <c r="O7" s="58"/>
    </row>
    <row r="8" spans="2:16" ht="18" thickTop="1" x14ac:dyDescent="0.3">
      <c r="B8" s="36" t="s">
        <v>20</v>
      </c>
      <c r="C8" s="37"/>
      <c r="D8" s="38"/>
      <c r="E8" s="39"/>
      <c r="F8" s="37">
        <v>1507.34</v>
      </c>
      <c r="G8" s="40">
        <v>82</v>
      </c>
      <c r="H8" s="41">
        <f t="shared" si="0"/>
        <v>1507.34</v>
      </c>
      <c r="I8" s="42">
        <f t="shared" si="0"/>
        <v>82</v>
      </c>
      <c r="J8" s="43"/>
      <c r="K8" s="50">
        <v>1518.74</v>
      </c>
      <c r="L8" s="51">
        <v>83</v>
      </c>
      <c r="M8" s="56">
        <f t="shared" si="1"/>
        <v>11.400000000000091</v>
      </c>
      <c r="N8" s="57">
        <f t="shared" si="1"/>
        <v>1</v>
      </c>
      <c r="O8" s="59"/>
      <c r="P8" s="60"/>
    </row>
    <row r="9" spans="2:16" ht="17.25" x14ac:dyDescent="0.25">
      <c r="B9" s="61" t="s">
        <v>21</v>
      </c>
      <c r="C9" s="37"/>
      <c r="D9" s="38"/>
      <c r="E9" s="39"/>
      <c r="F9" s="37">
        <v>1086.01</v>
      </c>
      <c r="G9" s="40">
        <v>67</v>
      </c>
      <c r="H9" s="41">
        <f t="shared" si="0"/>
        <v>1086.01</v>
      </c>
      <c r="I9" s="62">
        <f t="shared" si="0"/>
        <v>67</v>
      </c>
      <c r="J9" s="43"/>
      <c r="K9" s="50">
        <v>1086.01</v>
      </c>
      <c r="L9" s="51">
        <v>67</v>
      </c>
      <c r="M9" s="56">
        <f t="shared" si="1"/>
        <v>0</v>
      </c>
      <c r="N9" s="57">
        <f t="shared" si="1"/>
        <v>0</v>
      </c>
      <c r="O9" s="63"/>
      <c r="P9" s="64"/>
    </row>
    <row r="10" spans="2:16" ht="17.25" x14ac:dyDescent="0.3">
      <c r="B10" s="36" t="s">
        <v>22</v>
      </c>
      <c r="C10" s="37"/>
      <c r="D10" s="38"/>
      <c r="E10" s="39"/>
      <c r="F10" s="37">
        <v>14.89</v>
      </c>
      <c r="G10" s="40">
        <v>1</v>
      </c>
      <c r="H10" s="41">
        <f t="shared" si="0"/>
        <v>14.89</v>
      </c>
      <c r="I10" s="62">
        <f t="shared" si="0"/>
        <v>1</v>
      </c>
      <c r="J10" s="43"/>
      <c r="K10" s="44"/>
      <c r="L10" s="45"/>
      <c r="M10" s="46">
        <f t="shared" si="1"/>
        <v>-14.89</v>
      </c>
      <c r="N10" s="47">
        <f t="shared" si="1"/>
        <v>-1</v>
      </c>
      <c r="O10" s="65" t="s">
        <v>16</v>
      </c>
      <c r="P10" s="66"/>
    </row>
    <row r="11" spans="2:16" ht="18" thickBot="1" x14ac:dyDescent="0.35">
      <c r="B11" s="36" t="s">
        <v>23</v>
      </c>
      <c r="C11" s="37"/>
      <c r="D11" s="38"/>
      <c r="E11" s="39"/>
      <c r="F11" s="37">
        <v>1031.04</v>
      </c>
      <c r="G11" s="40">
        <v>36</v>
      </c>
      <c r="H11" s="67">
        <f t="shared" si="0"/>
        <v>1031.04</v>
      </c>
      <c r="I11" s="62">
        <f t="shared" si="0"/>
        <v>36</v>
      </c>
      <c r="J11" s="43"/>
      <c r="K11" s="68">
        <v>1031.04</v>
      </c>
      <c r="L11" s="69">
        <v>36</v>
      </c>
      <c r="M11" s="56">
        <f t="shared" si="1"/>
        <v>0</v>
      </c>
      <c r="N11" s="57">
        <f t="shared" si="1"/>
        <v>0</v>
      </c>
      <c r="O11" s="70"/>
      <c r="P11" s="71"/>
    </row>
    <row r="12" spans="2:16" ht="18" thickBot="1" x14ac:dyDescent="0.35">
      <c r="B12" s="36" t="s">
        <v>24</v>
      </c>
      <c r="C12" s="37"/>
      <c r="D12" s="38"/>
      <c r="E12" s="39"/>
      <c r="F12" s="37">
        <v>4383.5200000000004</v>
      </c>
      <c r="G12" s="40">
        <v>153</v>
      </c>
      <c r="H12" s="67">
        <f t="shared" si="0"/>
        <v>4383.5200000000004</v>
      </c>
      <c r="I12" s="62">
        <f t="shared" si="0"/>
        <v>153</v>
      </c>
      <c r="J12" s="43"/>
      <c r="K12" s="68">
        <v>4392.3599999999997</v>
      </c>
      <c r="L12" s="69">
        <v>153</v>
      </c>
      <c r="M12" s="56">
        <f t="shared" si="1"/>
        <v>8.839999999999236</v>
      </c>
      <c r="N12" s="57">
        <f t="shared" si="1"/>
        <v>0</v>
      </c>
      <c r="O12" s="72"/>
      <c r="P12" s="73"/>
    </row>
    <row r="13" spans="2:16" ht="18" thickBot="1" x14ac:dyDescent="0.35">
      <c r="B13" s="36" t="s">
        <v>25</v>
      </c>
      <c r="C13" s="37"/>
      <c r="D13" s="38"/>
      <c r="E13" s="39"/>
      <c r="F13" s="37">
        <v>1177.8599999999999</v>
      </c>
      <c r="G13" s="40">
        <v>45</v>
      </c>
      <c r="H13" s="67">
        <f t="shared" si="0"/>
        <v>1177.8599999999999</v>
      </c>
      <c r="I13" s="62">
        <f t="shared" si="0"/>
        <v>45</v>
      </c>
      <c r="J13" s="43"/>
      <c r="K13" s="68">
        <v>1177.8599999999999</v>
      </c>
      <c r="L13" s="69">
        <v>45</v>
      </c>
      <c r="M13" s="56">
        <f t="shared" si="1"/>
        <v>0</v>
      </c>
      <c r="N13" s="57">
        <f t="shared" si="1"/>
        <v>0</v>
      </c>
      <c r="O13" s="74"/>
      <c r="P13" s="75"/>
    </row>
    <row r="14" spans="2:16" ht="18" hidden="1" thickBot="1" x14ac:dyDescent="0.35">
      <c r="B14" s="36" t="s">
        <v>26</v>
      </c>
      <c r="C14" s="37"/>
      <c r="D14" s="38"/>
      <c r="E14" s="39"/>
      <c r="F14" s="37"/>
      <c r="G14" s="40"/>
      <c r="H14" s="67">
        <f t="shared" si="0"/>
        <v>0</v>
      </c>
      <c r="I14" s="62">
        <f t="shared" si="0"/>
        <v>0</v>
      </c>
      <c r="J14" s="43"/>
      <c r="K14" s="68"/>
      <c r="L14" s="69"/>
      <c r="M14" s="56">
        <f t="shared" si="1"/>
        <v>0</v>
      </c>
      <c r="N14" s="57">
        <f t="shared" si="1"/>
        <v>0</v>
      </c>
      <c r="O14" s="76"/>
      <c r="P14" s="77"/>
    </row>
    <row r="15" spans="2:16" ht="18" thickBot="1" x14ac:dyDescent="0.35">
      <c r="B15" s="36" t="s">
        <v>27</v>
      </c>
      <c r="C15" s="37"/>
      <c r="D15" s="38"/>
      <c r="E15" s="39"/>
      <c r="F15" s="37">
        <v>1913.24</v>
      </c>
      <c r="G15" s="40">
        <v>102</v>
      </c>
      <c r="H15" s="67">
        <f t="shared" si="0"/>
        <v>1913.24</v>
      </c>
      <c r="I15" s="62">
        <f t="shared" si="0"/>
        <v>102</v>
      </c>
      <c r="J15" s="43"/>
      <c r="K15" s="68">
        <v>1913.24</v>
      </c>
      <c r="L15" s="69">
        <v>102</v>
      </c>
      <c r="M15" s="56">
        <f t="shared" si="1"/>
        <v>0</v>
      </c>
      <c r="N15" s="57">
        <f t="shared" si="1"/>
        <v>0</v>
      </c>
      <c r="O15" s="78"/>
      <c r="P15" s="79"/>
    </row>
    <row r="16" spans="2:16" ht="18" thickBot="1" x14ac:dyDescent="0.35">
      <c r="B16" s="36" t="s">
        <v>28</v>
      </c>
      <c r="C16" s="37"/>
      <c r="D16" s="38"/>
      <c r="E16" s="39"/>
      <c r="F16" s="37">
        <v>1053.28</v>
      </c>
      <c r="G16" s="40">
        <v>232</v>
      </c>
      <c r="H16" s="67">
        <f t="shared" si="0"/>
        <v>1053.28</v>
      </c>
      <c r="I16" s="62">
        <f t="shared" si="0"/>
        <v>232</v>
      </c>
      <c r="J16" s="43"/>
      <c r="K16" s="68">
        <v>1053.28</v>
      </c>
      <c r="L16" s="69">
        <v>232</v>
      </c>
      <c r="M16" s="56">
        <f t="shared" si="1"/>
        <v>0</v>
      </c>
      <c r="N16" s="57">
        <f t="shared" si="1"/>
        <v>0</v>
      </c>
      <c r="O16" s="80"/>
      <c r="P16" s="81"/>
    </row>
    <row r="17" spans="2:16" ht="18" hidden="1" thickBot="1" x14ac:dyDescent="0.3">
      <c r="B17" s="82" t="s">
        <v>29</v>
      </c>
      <c r="C17" s="37"/>
      <c r="D17" s="38"/>
      <c r="E17" s="39"/>
      <c r="F17" s="37"/>
      <c r="G17" s="40"/>
      <c r="H17" s="67">
        <f t="shared" si="0"/>
        <v>0</v>
      </c>
      <c r="I17" s="62">
        <f t="shared" si="0"/>
        <v>0</v>
      </c>
      <c r="J17" s="6"/>
      <c r="K17" s="68"/>
      <c r="L17" s="69"/>
      <c r="M17" s="56">
        <f t="shared" si="1"/>
        <v>0</v>
      </c>
      <c r="N17" s="57">
        <f t="shared" si="1"/>
        <v>0</v>
      </c>
      <c r="O17" s="83"/>
      <c r="P17" s="84"/>
    </row>
    <row r="18" spans="2:16" ht="18" hidden="1" thickBot="1" x14ac:dyDescent="0.35">
      <c r="B18" s="36" t="s">
        <v>30</v>
      </c>
      <c r="C18" s="37"/>
      <c r="D18" s="38"/>
      <c r="E18" s="39"/>
      <c r="F18" s="37"/>
      <c r="G18" s="40"/>
      <c r="H18" s="67">
        <f t="shared" si="0"/>
        <v>0</v>
      </c>
      <c r="I18" s="62">
        <f t="shared" si="0"/>
        <v>0</v>
      </c>
      <c r="J18" s="43"/>
      <c r="K18" s="68"/>
      <c r="L18" s="69"/>
      <c r="M18" s="56">
        <f t="shared" si="1"/>
        <v>0</v>
      </c>
      <c r="N18" s="57">
        <f t="shared" si="1"/>
        <v>0</v>
      </c>
      <c r="O18" s="85"/>
      <c r="P18" s="86"/>
    </row>
    <row r="19" spans="2:16" ht="18" hidden="1" thickBot="1" x14ac:dyDescent="0.35">
      <c r="B19" s="36" t="s">
        <v>31</v>
      </c>
      <c r="C19" s="37"/>
      <c r="D19" s="38"/>
      <c r="E19" s="39"/>
      <c r="F19" s="37"/>
      <c r="G19" s="40"/>
      <c r="H19" s="67">
        <f t="shared" si="0"/>
        <v>0</v>
      </c>
      <c r="I19" s="62">
        <f t="shared" si="0"/>
        <v>0</v>
      </c>
      <c r="J19" s="43"/>
      <c r="K19" s="68"/>
      <c r="L19" s="69"/>
      <c r="M19" s="56">
        <f t="shared" si="1"/>
        <v>0</v>
      </c>
      <c r="N19" s="57">
        <f t="shared" si="1"/>
        <v>0</v>
      </c>
      <c r="O19" s="87"/>
      <c r="P19" s="88"/>
    </row>
    <row r="20" spans="2:16" ht="18" thickBot="1" x14ac:dyDescent="0.35">
      <c r="B20" s="36" t="s">
        <v>32</v>
      </c>
      <c r="C20" s="37"/>
      <c r="D20" s="38"/>
      <c r="E20" s="39"/>
      <c r="F20" s="37">
        <v>1010.32</v>
      </c>
      <c r="G20" s="40">
        <v>37</v>
      </c>
      <c r="H20" s="67">
        <f t="shared" si="0"/>
        <v>1010.32</v>
      </c>
      <c r="I20" s="62">
        <f t="shared" si="0"/>
        <v>37</v>
      </c>
      <c r="J20" s="43"/>
      <c r="K20" s="68">
        <v>1010.32</v>
      </c>
      <c r="L20" s="69">
        <v>37</v>
      </c>
      <c r="M20" s="56">
        <f t="shared" si="1"/>
        <v>0</v>
      </c>
      <c r="N20" s="57">
        <f t="shared" si="1"/>
        <v>0</v>
      </c>
      <c r="O20" s="89"/>
      <c r="P20" s="90"/>
    </row>
    <row r="21" spans="2:16" ht="18" thickBot="1" x14ac:dyDescent="0.35">
      <c r="B21" s="36" t="s">
        <v>33</v>
      </c>
      <c r="C21" s="37">
        <v>1739.37</v>
      </c>
      <c r="D21" s="38">
        <v>64</v>
      </c>
      <c r="E21" s="39"/>
      <c r="F21" s="37">
        <v>18291.84</v>
      </c>
      <c r="G21" s="40">
        <v>672</v>
      </c>
      <c r="H21" s="67">
        <f t="shared" si="0"/>
        <v>20031.21</v>
      </c>
      <c r="I21" s="62">
        <f t="shared" si="0"/>
        <v>736</v>
      </c>
      <c r="J21" s="43"/>
      <c r="K21" s="68">
        <v>19925.04</v>
      </c>
      <c r="L21" s="69">
        <v>732</v>
      </c>
      <c r="M21" s="91">
        <f t="shared" si="1"/>
        <v>-106.16999999999825</v>
      </c>
      <c r="N21" s="92">
        <f t="shared" si="1"/>
        <v>-4</v>
      </c>
      <c r="O21" s="54" t="s">
        <v>34</v>
      </c>
      <c r="P21" s="55"/>
    </row>
    <row r="22" spans="2:16" ht="18" thickBot="1" x14ac:dyDescent="0.35">
      <c r="B22" s="36" t="s">
        <v>35</v>
      </c>
      <c r="C22" s="93">
        <v>910.15</v>
      </c>
      <c r="D22" s="38">
        <v>43</v>
      </c>
      <c r="E22" s="39"/>
      <c r="F22" s="37"/>
      <c r="G22" s="40"/>
      <c r="H22" s="67">
        <f t="shared" si="0"/>
        <v>910.15</v>
      </c>
      <c r="I22" s="62">
        <f t="shared" si="0"/>
        <v>43</v>
      </c>
      <c r="J22" s="43"/>
      <c r="K22" s="94">
        <v>909.4</v>
      </c>
      <c r="L22" s="95">
        <v>43</v>
      </c>
      <c r="M22" s="96">
        <f t="shared" ref="M22:N35" si="2">K22-H22</f>
        <v>-0.75</v>
      </c>
      <c r="N22" s="57">
        <f t="shared" si="2"/>
        <v>0</v>
      </c>
      <c r="O22" s="97"/>
      <c r="P22" s="98"/>
    </row>
    <row r="23" spans="2:16" ht="18" hidden="1" thickBot="1" x14ac:dyDescent="0.35">
      <c r="B23" s="36" t="s">
        <v>36</v>
      </c>
      <c r="C23" s="37"/>
      <c r="D23" s="38"/>
      <c r="E23" s="39"/>
      <c r="F23" s="37"/>
      <c r="G23" s="40"/>
      <c r="H23" s="67">
        <f t="shared" si="0"/>
        <v>0</v>
      </c>
      <c r="I23" s="62">
        <f t="shared" si="0"/>
        <v>0</v>
      </c>
      <c r="J23" s="43"/>
      <c r="K23" s="94"/>
      <c r="L23" s="95"/>
      <c r="M23" s="56">
        <f t="shared" si="2"/>
        <v>0</v>
      </c>
      <c r="N23" s="57">
        <f t="shared" si="2"/>
        <v>0</v>
      </c>
      <c r="O23" s="99"/>
      <c r="P23" s="100"/>
    </row>
    <row r="24" spans="2:16" ht="18" thickBot="1" x14ac:dyDescent="0.35">
      <c r="B24" s="36" t="s">
        <v>37</v>
      </c>
      <c r="C24" s="37"/>
      <c r="D24" s="38"/>
      <c r="E24" s="39"/>
      <c r="F24" s="37">
        <v>18981.8</v>
      </c>
      <c r="G24" s="40">
        <v>21</v>
      </c>
      <c r="H24" s="67">
        <f t="shared" si="0"/>
        <v>18981.8</v>
      </c>
      <c r="I24" s="62">
        <f t="shared" si="0"/>
        <v>21</v>
      </c>
      <c r="J24" s="43"/>
      <c r="K24" s="101"/>
      <c r="L24" s="102"/>
      <c r="M24" s="91">
        <f t="shared" si="2"/>
        <v>-18981.8</v>
      </c>
      <c r="N24" s="92">
        <f t="shared" si="2"/>
        <v>-21</v>
      </c>
      <c r="O24" s="103" t="s">
        <v>38</v>
      </c>
      <c r="P24" s="104"/>
    </row>
    <row r="25" spans="2:16" ht="18" hidden="1" thickBot="1" x14ac:dyDescent="0.35">
      <c r="B25" s="36" t="s">
        <v>39</v>
      </c>
      <c r="C25" s="37"/>
      <c r="D25" s="38"/>
      <c r="E25" s="39"/>
      <c r="F25" s="105"/>
      <c r="G25" s="106"/>
      <c r="H25" s="107">
        <f t="shared" si="0"/>
        <v>0</v>
      </c>
      <c r="I25" s="108">
        <f t="shared" si="0"/>
        <v>0</v>
      </c>
      <c r="J25" s="43"/>
      <c r="K25" s="109"/>
      <c r="L25" s="69"/>
      <c r="M25" s="110">
        <f t="shared" si="2"/>
        <v>0</v>
      </c>
      <c r="N25" s="111">
        <f t="shared" si="2"/>
        <v>0</v>
      </c>
      <c r="O25" s="112"/>
      <c r="P25" s="113"/>
    </row>
    <row r="26" spans="2:16" ht="19.5" thickBot="1" x14ac:dyDescent="0.35">
      <c r="B26" s="36" t="s">
        <v>40</v>
      </c>
      <c r="C26" s="114"/>
      <c r="D26" s="115"/>
      <c r="E26" s="39"/>
      <c r="F26" s="105">
        <v>603.57000000000005</v>
      </c>
      <c r="G26" s="106">
        <v>25</v>
      </c>
      <c r="H26" s="107">
        <f t="shared" si="0"/>
        <v>603.57000000000005</v>
      </c>
      <c r="I26" s="108">
        <f t="shared" si="0"/>
        <v>25</v>
      </c>
      <c r="J26" s="43"/>
      <c r="K26" s="109">
        <v>603.57000000000005</v>
      </c>
      <c r="L26" s="69">
        <v>25</v>
      </c>
      <c r="M26" s="110">
        <f t="shared" si="2"/>
        <v>0</v>
      </c>
      <c r="N26" s="111">
        <f t="shared" si="2"/>
        <v>0</v>
      </c>
      <c r="O26" s="116"/>
      <c r="P26" s="117"/>
    </row>
    <row r="27" spans="2:16" ht="18" hidden="1" thickBot="1" x14ac:dyDescent="0.3">
      <c r="B27" s="82" t="s">
        <v>41</v>
      </c>
      <c r="C27" s="37"/>
      <c r="D27" s="38"/>
      <c r="E27" s="39"/>
      <c r="F27" s="105"/>
      <c r="G27" s="106"/>
      <c r="H27" s="107">
        <f t="shared" si="0"/>
        <v>0</v>
      </c>
      <c r="I27" s="108">
        <f t="shared" si="0"/>
        <v>0</v>
      </c>
      <c r="J27" s="43"/>
      <c r="K27" s="109"/>
      <c r="L27" s="69"/>
      <c r="M27" s="110">
        <f t="shared" si="2"/>
        <v>0</v>
      </c>
      <c r="N27" s="111">
        <f t="shared" si="2"/>
        <v>0</v>
      </c>
      <c r="O27" s="116"/>
      <c r="P27" s="117"/>
    </row>
    <row r="28" spans="2:16" ht="18" thickBot="1" x14ac:dyDescent="0.35">
      <c r="B28" s="36" t="s">
        <v>42</v>
      </c>
      <c r="C28" s="118">
        <v>357.4</v>
      </c>
      <c r="D28" s="119">
        <v>13</v>
      </c>
      <c r="E28" s="39"/>
      <c r="F28" s="105">
        <v>388.98</v>
      </c>
      <c r="G28" s="106">
        <v>13</v>
      </c>
      <c r="H28" s="107">
        <f t="shared" si="0"/>
        <v>746.38</v>
      </c>
      <c r="I28" s="108">
        <f t="shared" si="0"/>
        <v>26</v>
      </c>
      <c r="J28" s="43"/>
      <c r="K28" s="109">
        <v>745.92</v>
      </c>
      <c r="L28" s="69">
        <v>26</v>
      </c>
      <c r="M28" s="110">
        <f t="shared" si="2"/>
        <v>-0.46000000000003638</v>
      </c>
      <c r="N28" s="111">
        <f t="shared" si="2"/>
        <v>0</v>
      </c>
      <c r="O28" s="120"/>
      <c r="P28" s="121"/>
    </row>
    <row r="29" spans="2:16" ht="18" hidden="1" thickBot="1" x14ac:dyDescent="0.35">
      <c r="B29" s="122" t="s">
        <v>43</v>
      </c>
      <c r="C29" s="123"/>
      <c r="D29" s="124"/>
      <c r="E29" s="125"/>
      <c r="F29" s="126"/>
      <c r="G29" s="127"/>
      <c r="H29" s="128">
        <f t="shared" si="0"/>
        <v>0</v>
      </c>
      <c r="I29" s="129">
        <f t="shared" si="0"/>
        <v>0</v>
      </c>
      <c r="J29" s="43"/>
      <c r="K29" s="109"/>
      <c r="L29" s="69"/>
      <c r="M29" s="110">
        <f t="shared" si="2"/>
        <v>0</v>
      </c>
      <c r="N29" s="111">
        <f t="shared" si="2"/>
        <v>0</v>
      </c>
      <c r="O29" s="130"/>
      <c r="P29" s="131"/>
    </row>
    <row r="30" spans="2:16" ht="18" hidden="1" thickBot="1" x14ac:dyDescent="0.35">
      <c r="B30" s="132" t="s">
        <v>44</v>
      </c>
      <c r="C30" s="118"/>
      <c r="D30" s="119"/>
      <c r="E30" s="133"/>
      <c r="F30" s="126"/>
      <c r="G30" s="134"/>
      <c r="H30" s="128">
        <f t="shared" si="0"/>
        <v>0</v>
      </c>
      <c r="I30" s="129">
        <f t="shared" si="0"/>
        <v>0</v>
      </c>
      <c r="J30" s="43"/>
      <c r="K30" s="109"/>
      <c r="L30" s="69"/>
      <c r="M30" s="110">
        <f t="shared" si="2"/>
        <v>0</v>
      </c>
      <c r="N30" s="111">
        <f t="shared" si="2"/>
        <v>0</v>
      </c>
      <c r="O30" s="135"/>
      <c r="P30" s="136"/>
    </row>
    <row r="31" spans="2:16" ht="21.75" thickBot="1" x14ac:dyDescent="0.3">
      <c r="B31" s="137" t="s">
        <v>45</v>
      </c>
      <c r="C31" s="37"/>
      <c r="D31" s="38"/>
      <c r="E31" s="133"/>
      <c r="F31" s="126">
        <v>50</v>
      </c>
      <c r="G31" s="134">
        <v>10</v>
      </c>
      <c r="H31" s="128">
        <f t="shared" ref="H31:I35" si="3">F31+C31</f>
        <v>50</v>
      </c>
      <c r="I31" s="129">
        <f t="shared" si="3"/>
        <v>10</v>
      </c>
      <c r="J31" s="43"/>
      <c r="K31" s="109">
        <v>50</v>
      </c>
      <c r="L31" s="69">
        <v>10</v>
      </c>
      <c r="M31" s="138">
        <f t="shared" si="2"/>
        <v>0</v>
      </c>
      <c r="N31" s="139">
        <f t="shared" si="2"/>
        <v>0</v>
      </c>
      <c r="O31" s="140"/>
      <c r="P31" s="141"/>
    </row>
    <row r="32" spans="2:16" ht="19.5" thickBot="1" x14ac:dyDescent="0.3">
      <c r="B32" s="142" t="s">
        <v>46</v>
      </c>
      <c r="C32" s="37">
        <v>2820</v>
      </c>
      <c r="D32" s="38">
        <v>188</v>
      </c>
      <c r="E32" s="133"/>
      <c r="F32" s="126"/>
      <c r="G32" s="134"/>
      <c r="H32" s="128">
        <f t="shared" si="3"/>
        <v>2820</v>
      </c>
      <c r="I32" s="129">
        <f t="shared" si="3"/>
        <v>188</v>
      </c>
      <c r="J32" s="43"/>
      <c r="K32" s="109">
        <v>2805</v>
      </c>
      <c r="L32" s="69">
        <v>187</v>
      </c>
      <c r="M32" s="143">
        <f t="shared" si="2"/>
        <v>-15</v>
      </c>
      <c r="N32" s="144">
        <f t="shared" si="2"/>
        <v>-1</v>
      </c>
      <c r="O32" s="145" t="s">
        <v>47</v>
      </c>
      <c r="P32" s="146"/>
    </row>
    <row r="33" spans="2:16" ht="17.25" hidden="1" x14ac:dyDescent="0.3">
      <c r="B33" s="132" t="s">
        <v>48</v>
      </c>
      <c r="C33" s="93"/>
      <c r="D33" s="38"/>
      <c r="E33" s="133"/>
      <c r="F33" s="126"/>
      <c r="G33" s="134"/>
      <c r="H33" s="128">
        <f t="shared" si="3"/>
        <v>0</v>
      </c>
      <c r="I33" s="129">
        <f t="shared" si="3"/>
        <v>0</v>
      </c>
      <c r="J33" s="43"/>
      <c r="K33" s="109"/>
      <c r="L33" s="69"/>
      <c r="M33" s="138">
        <f t="shared" si="2"/>
        <v>0</v>
      </c>
      <c r="N33" s="139">
        <f t="shared" si="2"/>
        <v>0</v>
      </c>
      <c r="O33" s="147"/>
      <c r="P33" s="148"/>
    </row>
    <row r="34" spans="2:16" ht="18.75" hidden="1" x14ac:dyDescent="0.3">
      <c r="B34" s="149" t="s">
        <v>49</v>
      </c>
      <c r="C34" s="150"/>
      <c r="D34" s="38"/>
      <c r="E34" s="133"/>
      <c r="F34" s="126"/>
      <c r="G34" s="134"/>
      <c r="H34" s="128">
        <f t="shared" si="3"/>
        <v>0</v>
      </c>
      <c r="I34" s="129">
        <f t="shared" si="3"/>
        <v>0</v>
      </c>
      <c r="J34" s="43"/>
      <c r="K34" s="109"/>
      <c r="L34" s="69"/>
      <c r="M34" s="138">
        <f t="shared" si="2"/>
        <v>0</v>
      </c>
      <c r="N34" s="139">
        <f t="shared" si="2"/>
        <v>0</v>
      </c>
      <c r="O34" s="135"/>
      <c r="P34" s="136"/>
    </row>
    <row r="35" spans="2:16" ht="16.5" thickBot="1" x14ac:dyDescent="0.3">
      <c r="B35" s="151"/>
      <c r="C35" s="37"/>
      <c r="D35" s="38"/>
      <c r="E35" s="133"/>
      <c r="F35" s="126"/>
      <c r="G35" s="134"/>
      <c r="H35" s="67">
        <f t="shared" si="3"/>
        <v>0</v>
      </c>
      <c r="I35" s="129">
        <f t="shared" si="3"/>
        <v>0</v>
      </c>
      <c r="J35" s="43"/>
      <c r="K35" s="152"/>
      <c r="L35" s="153"/>
      <c r="M35" s="138">
        <f t="shared" si="2"/>
        <v>0</v>
      </c>
      <c r="N35" s="139">
        <f t="shared" si="2"/>
        <v>0</v>
      </c>
      <c r="O35" s="154"/>
      <c r="P35" s="155"/>
    </row>
    <row r="36" spans="2:16" ht="16.5" thickBot="1" x14ac:dyDescent="0.3">
      <c r="B36" s="156"/>
      <c r="D36" s="158"/>
      <c r="F36" s="159" t="s">
        <v>50</v>
      </c>
      <c r="G36" s="159"/>
      <c r="H36" s="160">
        <f>SUM(H5:H29)</f>
        <v>55685.099999999991</v>
      </c>
      <c r="I36" s="161">
        <f>SUM(I5:I29)</f>
        <v>1707</v>
      </c>
      <c r="J36" s="162"/>
      <c r="K36" s="163">
        <f>SUM(K5:K34)</f>
        <v>39195.06</v>
      </c>
      <c r="L36" s="164">
        <f>SUM(L5:L34)</f>
        <v>1858</v>
      </c>
      <c r="O36" s="166"/>
    </row>
  </sheetData>
  <mergeCells count="19">
    <mergeCell ref="F36:G36"/>
    <mergeCell ref="O13:P13"/>
    <mergeCell ref="O18:P18"/>
    <mergeCell ref="O20:P20"/>
    <mergeCell ref="O21:P21"/>
    <mergeCell ref="O24:P24"/>
    <mergeCell ref="O32:P32"/>
    <mergeCell ref="K3:L3"/>
    <mergeCell ref="M3:N3"/>
    <mergeCell ref="O3:P3"/>
    <mergeCell ref="O5:P5"/>
    <mergeCell ref="O6:P6"/>
    <mergeCell ref="O10:P10"/>
    <mergeCell ref="B1:C1"/>
    <mergeCell ref="B2:C2"/>
    <mergeCell ref="F2:H2"/>
    <mergeCell ref="C3:D3"/>
    <mergeCell ref="F3:G3"/>
    <mergeCell ref="I3:I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2021-06-23T15:45:46Z</dcterms:created>
  <dcterms:modified xsi:type="dcterms:W3CDTF">2021-06-23T15:46:41Z</dcterms:modified>
</cp:coreProperties>
</file>