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6  JUNIO   2021\"/>
    </mc:Choice>
  </mc:AlternateContent>
  <xr:revisionPtr revIDLastSave="0" documentId="13_ncr:1_{798912A8-5B1A-4559-9BE6-B3F125F19453}" xr6:coauthVersionLast="47" xr6:coauthVersionMax="47" xr10:uidLastSave="{00000000-0000-0000-0000-000000000000}"/>
  <bookViews>
    <workbookView xWindow="-120" yWindow="-120" windowWidth="29040" windowHeight="15840" xr2:uid="{386A78CB-2863-493F-ADAF-C53E31D3AD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 l="1"/>
  <c r="K36" i="1"/>
  <c r="N35" i="1"/>
  <c r="M35" i="1"/>
  <c r="I35" i="1"/>
  <c r="H35" i="1"/>
  <c r="N34" i="1"/>
  <c r="M34" i="1"/>
  <c r="I34" i="1"/>
  <c r="H34" i="1"/>
  <c r="N33" i="1"/>
  <c r="M33" i="1"/>
  <c r="I33" i="1"/>
  <c r="H33" i="1"/>
  <c r="N32" i="1"/>
  <c r="M32" i="1"/>
  <c r="I32" i="1"/>
  <c r="H32" i="1"/>
  <c r="N31" i="1"/>
  <c r="M31" i="1"/>
  <c r="I31" i="1"/>
  <c r="H31" i="1"/>
  <c r="N30" i="1"/>
  <c r="M30" i="1"/>
  <c r="I30" i="1"/>
  <c r="H30" i="1"/>
  <c r="N29" i="1"/>
  <c r="M29" i="1"/>
  <c r="I29" i="1"/>
  <c r="H29" i="1"/>
  <c r="N28" i="1"/>
  <c r="M28" i="1"/>
  <c r="I28" i="1"/>
  <c r="H28" i="1"/>
  <c r="N27" i="1"/>
  <c r="M27" i="1"/>
  <c r="I27" i="1"/>
  <c r="H27" i="1"/>
  <c r="N26" i="1"/>
  <c r="M26" i="1"/>
  <c r="I26" i="1"/>
  <c r="H26" i="1"/>
  <c r="N25" i="1"/>
  <c r="M25" i="1"/>
  <c r="I25" i="1"/>
  <c r="H25" i="1"/>
  <c r="N24" i="1"/>
  <c r="M24" i="1"/>
  <c r="I24" i="1"/>
  <c r="H24" i="1"/>
  <c r="N23" i="1"/>
  <c r="M23" i="1"/>
  <c r="I23" i="1"/>
  <c r="H23" i="1"/>
  <c r="N22" i="1"/>
  <c r="M22" i="1"/>
  <c r="I22" i="1"/>
  <c r="H22" i="1"/>
  <c r="N21" i="1"/>
  <c r="M21" i="1"/>
  <c r="I21" i="1"/>
  <c r="H21" i="1"/>
  <c r="N20" i="1"/>
  <c r="M20" i="1"/>
  <c r="I20" i="1"/>
  <c r="H20" i="1"/>
  <c r="N19" i="1"/>
  <c r="M19" i="1"/>
  <c r="I19" i="1"/>
  <c r="H19" i="1"/>
  <c r="N18" i="1"/>
  <c r="M18" i="1"/>
  <c r="I18" i="1"/>
  <c r="H18" i="1"/>
  <c r="N17" i="1"/>
  <c r="M17" i="1"/>
  <c r="I17" i="1"/>
  <c r="H17" i="1"/>
  <c r="N16" i="1"/>
  <c r="M16" i="1"/>
  <c r="I16" i="1"/>
  <c r="H16" i="1"/>
  <c r="N15" i="1"/>
  <c r="M15" i="1"/>
  <c r="I15" i="1"/>
  <c r="H15" i="1"/>
  <c r="N14" i="1"/>
  <c r="M14" i="1"/>
  <c r="I14" i="1"/>
  <c r="H14" i="1"/>
  <c r="N13" i="1"/>
  <c r="M13" i="1"/>
  <c r="I13" i="1"/>
  <c r="H13" i="1"/>
  <c r="N12" i="1"/>
  <c r="M12" i="1"/>
  <c r="I12" i="1"/>
  <c r="H12" i="1"/>
  <c r="N11" i="1"/>
  <c r="M11" i="1"/>
  <c r="I11" i="1"/>
  <c r="H11" i="1"/>
  <c r="N10" i="1"/>
  <c r="M10" i="1"/>
  <c r="I10" i="1"/>
  <c r="H10" i="1"/>
  <c r="N9" i="1"/>
  <c r="M9" i="1"/>
  <c r="I9" i="1"/>
  <c r="H9" i="1"/>
  <c r="N8" i="1"/>
  <c r="M8" i="1"/>
  <c r="I8" i="1"/>
  <c r="H8" i="1"/>
  <c r="N7" i="1"/>
  <c r="M7" i="1"/>
  <c r="I7" i="1"/>
  <c r="H7" i="1"/>
  <c r="N6" i="1"/>
  <c r="M6" i="1"/>
  <c r="I6" i="1"/>
  <c r="H6" i="1"/>
  <c r="N5" i="1"/>
  <c r="M5" i="1"/>
  <c r="I5" i="1"/>
  <c r="I36" i="1" s="1"/>
  <c r="H5" i="1"/>
  <c r="H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O8" authorId="0" shapeId="0" xr:uid="{DEF639AF-3D56-4D07-B8AA-94E581E5F3D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<sst xmlns="http://schemas.openxmlformats.org/spreadsheetml/2006/main" count="56" uniqueCount="50">
  <si>
    <t>INVENTARIO ALMACEN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</si>
  <si>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</si>
  <si>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</si>
  <si>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</si>
  <si>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</si>
  <si>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</si>
  <si>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</si>
  <si>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</si>
  <si>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</si>
  <si>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</si>
  <si>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</si>
  <si>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</si>
  <si>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ADOBADA</t>
  </si>
  <si>
    <t>NO ENTRO A ALMACEN</t>
  </si>
  <si>
    <t>ARRACHERA TAQUERA</t>
  </si>
  <si>
    <t>ARRACHERA TEXANA</t>
  </si>
  <si>
    <t xml:space="preserve">BUCHE  </t>
  </si>
  <si>
    <t>CAÑA DE LOMO</t>
  </si>
  <si>
    <t>CARNITAS</t>
  </si>
  <si>
    <t>CHULETA NATURAL</t>
  </si>
  <si>
    <t xml:space="preserve">CORBATA </t>
  </si>
  <si>
    <t>CUERO PANCETA</t>
  </si>
  <si>
    <t>ESPALDILLA. CARNERO</t>
  </si>
  <si>
    <t>FILETE TILAPIA</t>
  </si>
  <si>
    <t xml:space="preserve">GRASA </t>
  </si>
  <si>
    <t xml:space="preserve">LENGUA DE PUERCO </t>
  </si>
  <si>
    <t>LENGUA DE RES</t>
  </si>
  <si>
    <t>MANITAS DE CERDO</t>
  </si>
  <si>
    <t>MENUDO EXCELL</t>
  </si>
  <si>
    <t>PAVOS</t>
  </si>
  <si>
    <t>PECHO DE CERDO</t>
  </si>
  <si>
    <t>PERNIL CON PIEL  SEABOARD</t>
  </si>
  <si>
    <t>PIERNA  S-H</t>
  </si>
  <si>
    <t>PIERNA DE CARNERO CAJA</t>
  </si>
  <si>
    <t>PULPAS DE PIERNA</t>
  </si>
  <si>
    <t>PUNTAS DE CAÑA DE LOMO</t>
  </si>
  <si>
    <t>RECORTE</t>
  </si>
  <si>
    <t>RIBLETTS</t>
  </si>
  <si>
    <t>SALMON</t>
  </si>
  <si>
    <t>SESOS MARQUETA</t>
  </si>
  <si>
    <t>TOCINO NACIONAL</t>
  </si>
  <si>
    <t xml:space="preserve">TRIPAS </t>
  </si>
  <si>
    <t xml:space="preserve">TOTALES </t>
  </si>
  <si>
    <t>04   JULIO  .,2021</t>
  </si>
  <si>
    <t>May-, 2021</t>
  </si>
  <si>
    <t>Jun.,2021</t>
  </si>
  <si>
    <t xml:space="preserve">LE FALTO DAR DE BAJA UN TRASPASO # 0304 X  del 24 de Mayo </t>
  </si>
  <si>
    <t>CONTRA EXCEL</t>
  </si>
  <si>
    <t>FALTANTE DE ALMACEN MAYO  GERARDO</t>
  </si>
  <si>
    <t>FALTANTE DE  MAYO   Margarito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</si>
</sst>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theme="1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6">
    <xf numFmtId="0" fontId="0" fillId="0" borderId="0" xfId="0"/>
    <xf numFmtId="0" fontId="3" fillId="2" borderId="0" xfId="0" applyFont="1" applyFill="1"/>
    <xf numFmtId="1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2" fillId="5" borderId="0" xfId="0" applyFont="1" applyFill="1" applyAlignment="1">
      <alignment horizontal="center" vertical="center" wrapText="1"/>
    </xf>
    <xf numFmtId="0" fontId="10" fillId="0" borderId="9" xfId="0" applyFont="1" applyBorder="1" applyAlignment="1">
      <alignment horizontal="center"/>
    </xf>
    <xf numFmtId="2" fontId="10" fillId="0" borderId="9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" fontId="2" fillId="4" borderId="13" xfId="0" applyNumberFormat="1" applyFont="1" applyFill="1" applyBorder="1" applyAlignment="1">
      <alignment horizontal="center"/>
    </xf>
    <xf numFmtId="2" fontId="12" fillId="6" borderId="14" xfId="0" applyNumberFormat="1" applyFont="1" applyFill="1" applyBorder="1" applyAlignment="1">
      <alignment horizontal="right"/>
    </xf>
    <xf numFmtId="0" fontId="12" fillId="6" borderId="9" xfId="0" applyFont="1" applyFill="1" applyBorder="1" applyAlignment="1">
      <alignment horizontal="right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3" fillId="0" borderId="1" xfId="0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0" borderId="17" xfId="0" applyFont="1" applyBorder="1" applyAlignment="1">
      <alignment horizontal="center"/>
    </xf>
    <xf numFmtId="4" fontId="2" fillId="0" borderId="18" xfId="0" applyNumberFormat="1" applyFont="1" applyBorder="1"/>
    <xf numFmtId="0" fontId="2" fillId="0" borderId="19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2" fontId="14" fillId="0" borderId="20" xfId="0" applyNumberFormat="1" applyFont="1" applyBorder="1" applyAlignment="1">
      <alignment horizontal="center"/>
    </xf>
    <xf numFmtId="1" fontId="14" fillId="0" borderId="21" xfId="0" applyNumberFormat="1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23" xfId="0" applyNumberFormat="1" applyFont="1" applyBorder="1"/>
    <xf numFmtId="0" fontId="2" fillId="0" borderId="0" xfId="0" applyFont="1"/>
    <xf numFmtId="0" fontId="15" fillId="0" borderId="1" xfId="0" applyFont="1" applyBorder="1" applyAlignment="1">
      <alignment vertical="center"/>
    </xf>
    <xf numFmtId="0" fontId="2" fillId="0" borderId="26" xfId="0" applyFont="1" applyBorder="1" applyAlignment="1">
      <alignment horizontal="center"/>
    </xf>
    <xf numFmtId="2" fontId="9" fillId="0" borderId="27" xfId="0" applyNumberFormat="1" applyFont="1" applyBorder="1" applyAlignment="1">
      <alignment wrapText="1"/>
    </xf>
    <xf numFmtId="2" fontId="9" fillId="0" borderId="21" xfId="0" applyNumberFormat="1" applyFont="1" applyBorder="1" applyAlignment="1">
      <alignment wrapText="1"/>
    </xf>
    <xf numFmtId="4" fontId="2" fillId="0" borderId="29" xfId="0" applyNumberFormat="1" applyFont="1" applyBorder="1"/>
    <xf numFmtId="2" fontId="9" fillId="0" borderId="20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/>
    </xf>
    <xf numFmtId="0" fontId="10" fillId="0" borderId="27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10" fillId="0" borderId="27" xfId="0" applyFont="1" applyBorder="1" applyAlignment="1">
      <alignment horizontal="center" wrapText="1"/>
    </xf>
    <xf numFmtId="0" fontId="10" fillId="0" borderId="21" xfId="0" applyFont="1" applyBorder="1" applyAlignment="1">
      <alignment horizontal="center" wrapText="1"/>
    </xf>
    <xf numFmtId="0" fontId="2" fillId="0" borderId="27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21" xfId="0" applyFont="1" applyBorder="1" applyAlignment="1">
      <alignment vertical="center" wrapText="1"/>
    </xf>
    <xf numFmtId="0" fontId="9" fillId="0" borderId="27" xfId="0" applyFont="1" applyBorder="1"/>
    <xf numFmtId="0" fontId="9" fillId="0" borderId="21" xfId="0" applyFont="1" applyBorder="1"/>
    <xf numFmtId="0" fontId="15" fillId="0" borderId="1" xfId="0" applyFont="1" applyBorder="1" applyAlignment="1">
      <alignment vertical="center" wrapText="1"/>
    </xf>
    <xf numFmtId="0" fontId="2" fillId="0" borderId="27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17" fillId="0" borderId="27" xfId="0" applyFont="1" applyBorder="1"/>
    <xf numFmtId="0" fontId="2" fillId="0" borderId="21" xfId="0" applyFont="1" applyBorder="1" applyAlignment="1">
      <alignment horizontal="center"/>
    </xf>
    <xf numFmtId="164" fontId="2" fillId="0" borderId="1" xfId="0" applyNumberFormat="1" applyFont="1" applyBorder="1"/>
    <xf numFmtId="2" fontId="9" fillId="0" borderId="32" xfId="0" applyNumberFormat="1" applyFont="1" applyBorder="1" applyAlignment="1">
      <alignment horizontal="center"/>
    </xf>
    <xf numFmtId="1" fontId="9" fillId="0" borderId="33" xfId="0" applyNumberFormat="1" applyFont="1" applyBorder="1" applyAlignment="1">
      <alignment horizontal="center"/>
    </xf>
    <xf numFmtId="0" fontId="2" fillId="0" borderId="34" xfId="0" applyFont="1" applyBorder="1"/>
    <xf numFmtId="0" fontId="2" fillId="0" borderId="35" xfId="0" applyFont="1" applyBorder="1"/>
    <xf numFmtId="0" fontId="18" fillId="0" borderId="36" xfId="0" applyFont="1" applyBorder="1" applyAlignment="1">
      <alignment wrapText="1"/>
    </xf>
    <xf numFmtId="0" fontId="18" fillId="0" borderId="33" xfId="0" applyFont="1" applyBorder="1" applyAlignment="1">
      <alignment wrapText="1"/>
    </xf>
    <xf numFmtId="2" fontId="2" fillId="0" borderId="37" xfId="0" applyNumberFormat="1" applyFont="1" applyBorder="1"/>
    <xf numFmtId="0" fontId="2" fillId="0" borderId="23" xfId="0" applyFont="1" applyBorder="1" applyAlignment="1">
      <alignment horizontal="center"/>
    </xf>
    <xf numFmtId="4" fontId="2" fillId="0" borderId="38" xfId="0" applyNumberFormat="1" applyFont="1" applyBorder="1"/>
    <xf numFmtId="0" fontId="2" fillId="0" borderId="39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10" fillId="0" borderId="22" xfId="0" applyNumberFormat="1" applyFont="1" applyBorder="1" applyAlignment="1">
      <alignment horizontal="center"/>
    </xf>
    <xf numFmtId="2" fontId="10" fillId="0" borderId="23" xfId="0" applyNumberFormat="1" applyFont="1" applyBorder="1"/>
    <xf numFmtId="0" fontId="9" fillId="0" borderId="34" xfId="0" applyFont="1" applyBorder="1" applyAlignment="1">
      <alignment horizontal="center" wrapText="1"/>
    </xf>
    <xf numFmtId="0" fontId="9" fillId="0" borderId="35" xfId="0" applyFont="1" applyBorder="1" applyAlignment="1">
      <alignment horizontal="center" wrapText="1"/>
    </xf>
    <xf numFmtId="2" fontId="19" fillId="0" borderId="1" xfId="0" applyNumberFormat="1" applyFont="1" applyBorder="1"/>
    <xf numFmtId="0" fontId="19" fillId="0" borderId="1" xfId="0" applyFont="1" applyBorder="1" applyAlignment="1">
      <alignment horizontal="center"/>
    </xf>
    <xf numFmtId="0" fontId="9" fillId="0" borderId="27" xfId="0" applyFont="1" applyBorder="1" applyAlignment="1">
      <alignment horizontal="center" wrapText="1"/>
    </xf>
    <xf numFmtId="0" fontId="9" fillId="0" borderId="21" xfId="0" applyFont="1" applyBorder="1" applyAlignment="1">
      <alignment horizontal="center" wrapText="1"/>
    </xf>
    <xf numFmtId="2" fontId="10" fillId="0" borderId="1" xfId="0" applyNumberFormat="1" applyFont="1" applyBorder="1"/>
    <xf numFmtId="0" fontId="10" fillId="0" borderId="1" xfId="0" applyFont="1" applyBorder="1" applyAlignment="1">
      <alignment horizontal="center"/>
    </xf>
    <xf numFmtId="0" fontId="9" fillId="0" borderId="27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13" fillId="0" borderId="40" xfId="0" applyFont="1" applyBorder="1"/>
    <xf numFmtId="2" fontId="10" fillId="0" borderId="40" xfId="0" applyNumberFormat="1" applyFont="1" applyBorder="1"/>
    <xf numFmtId="0" fontId="10" fillId="0" borderId="40" xfId="0" applyFont="1" applyBorder="1" applyAlignment="1">
      <alignment horizontal="center"/>
    </xf>
    <xf numFmtId="0" fontId="2" fillId="8" borderId="41" xfId="0" applyFont="1" applyFill="1" applyBorder="1"/>
    <xf numFmtId="2" fontId="2" fillId="0" borderId="40" xfId="0" applyNumberFormat="1" applyFont="1" applyBorder="1"/>
    <xf numFmtId="0" fontId="2" fillId="0" borderId="33" xfId="0" applyFont="1" applyBorder="1" applyAlignment="1">
      <alignment horizontal="center"/>
    </xf>
    <xf numFmtId="4" fontId="2" fillId="0" borderId="42" xfId="0" applyNumberFormat="1" applyFont="1" applyBorder="1"/>
    <xf numFmtId="0" fontId="2" fillId="0" borderId="31" xfId="0" applyFont="1" applyBorder="1" applyAlignment="1">
      <alignment horizontal="center"/>
    </xf>
    <xf numFmtId="0" fontId="14" fillId="0" borderId="27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3" fillId="0" borderId="43" xfId="0" applyFont="1" applyBorder="1"/>
    <xf numFmtId="0" fontId="2" fillId="8" borderId="0" xfId="0" applyFont="1" applyFill="1"/>
    <xf numFmtId="0" fontId="2" fillId="0" borderId="44" xfId="0" applyFont="1" applyBorder="1" applyAlignment="1">
      <alignment horizontal="center"/>
    </xf>
    <xf numFmtId="0" fontId="14" fillId="0" borderId="27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20" fillId="0" borderId="43" xfId="0" applyFont="1" applyBorder="1" applyAlignment="1">
      <alignment vertical="center" wrapText="1"/>
    </xf>
    <xf numFmtId="2" fontId="9" fillId="0" borderId="22" xfId="0" applyNumberFormat="1" applyFont="1" applyBorder="1" applyAlignment="1">
      <alignment horizontal="center"/>
    </xf>
    <xf numFmtId="2" fontId="9" fillId="0" borderId="23" xfId="0" applyNumberFormat="1" applyFont="1" applyBorder="1"/>
    <xf numFmtId="0" fontId="14" fillId="0" borderId="36" xfId="0" applyFont="1" applyBorder="1" applyAlignment="1">
      <alignment horizontal="center" wrapText="1"/>
    </xf>
    <xf numFmtId="0" fontId="14" fillId="0" borderId="33" xfId="0" applyFont="1" applyBorder="1" applyAlignment="1">
      <alignment horizontal="center" wrapText="1"/>
    </xf>
    <xf numFmtId="0" fontId="15" fillId="0" borderId="43" xfId="0" applyFont="1" applyBorder="1" applyAlignment="1">
      <alignment vertical="center" wrapText="1"/>
    </xf>
    <xf numFmtId="0" fontId="9" fillId="0" borderId="34" xfId="0" applyFont="1" applyBorder="1" applyAlignment="1">
      <alignment wrapText="1"/>
    </xf>
    <xf numFmtId="0" fontId="9" fillId="0" borderId="35" xfId="0" applyFont="1" applyBorder="1" applyAlignment="1">
      <alignment wrapText="1"/>
    </xf>
    <xf numFmtId="0" fontId="6" fillId="0" borderId="1" xfId="0" applyFont="1" applyBorder="1"/>
    <xf numFmtId="2" fontId="2" fillId="0" borderId="20" xfId="0" applyNumberFormat="1" applyFont="1" applyBorder="1"/>
    <xf numFmtId="0" fontId="21" fillId="0" borderId="45" xfId="0" applyFont="1" applyBorder="1" applyAlignment="1">
      <alignment vertical="center" wrapText="1"/>
    </xf>
    <xf numFmtId="2" fontId="9" fillId="0" borderId="46" xfId="0" applyNumberFormat="1" applyFont="1" applyBorder="1" applyAlignment="1">
      <alignment horizontal="center"/>
    </xf>
    <xf numFmtId="1" fontId="9" fillId="0" borderId="47" xfId="0" applyNumberFormat="1" applyFont="1" applyBorder="1" applyAlignment="1">
      <alignment horizontal="center"/>
    </xf>
    <xf numFmtId="0" fontId="14" fillId="0" borderId="48" xfId="0" applyFont="1" applyBorder="1" applyAlignment="1">
      <alignment horizontal="center" wrapText="1"/>
    </xf>
    <xf numFmtId="0" fontId="14" fillId="0" borderId="49" xfId="0" applyFont="1" applyBorder="1" applyAlignment="1">
      <alignment horizontal="center" wrapText="1"/>
    </xf>
    <xf numFmtId="0" fontId="22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50" xfId="1" applyFont="1" applyBorder="1"/>
    <xf numFmtId="165" fontId="10" fillId="0" borderId="51" xfId="1" applyNumberFormat="1" applyFont="1" applyBorder="1" applyAlignment="1">
      <alignment horizontal="center"/>
    </xf>
    <xf numFmtId="44" fontId="0" fillId="0" borderId="51" xfId="1" applyFont="1" applyBorder="1"/>
    <xf numFmtId="165" fontId="14" fillId="0" borderId="51" xfId="1" applyNumberFormat="1" applyFont="1" applyBorder="1" applyAlignment="1">
      <alignment horizontal="center"/>
    </xf>
    <xf numFmtId="1" fontId="14" fillId="0" borderId="51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1" fontId="0" fillId="0" borderId="0" xfId="0" applyNumberFormat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7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17" fontId="8" fillId="4" borderId="2" xfId="0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14" fillId="0" borderId="30" xfId="0" applyFont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2" fontId="2" fillId="0" borderId="22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vertical="center"/>
    </xf>
    <xf numFmtId="1" fontId="26" fillId="0" borderId="0" xfId="0" applyNumberFormat="1" applyFont="1" applyAlignment="1">
      <alignment horizontal="center"/>
    </xf>
    <xf numFmtId="2" fontId="27" fillId="0" borderId="0" xfId="0" applyNumberFormat="1" applyFont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0" fontId="27" fillId="0" borderId="0" xfId="0" applyFont="1" applyAlignment="1">
      <alignment horizontal="right"/>
    </xf>
    <xf numFmtId="0" fontId="2" fillId="5" borderId="52" xfId="0" applyFont="1" applyFill="1" applyBorder="1" applyAlignment="1">
      <alignment horizontal="center" wrapText="1"/>
    </xf>
    <xf numFmtId="0" fontId="2" fillId="5" borderId="53" xfId="0" applyFont="1" applyFill="1" applyBorder="1" applyAlignment="1">
      <alignment horizontal="center" wrapText="1"/>
    </xf>
    <xf numFmtId="2" fontId="10" fillId="0" borderId="22" xfId="0" applyNumberFormat="1" applyFont="1" applyBorder="1" applyAlignment="1">
      <alignment horizontal="center" vertical="center"/>
    </xf>
    <xf numFmtId="2" fontId="10" fillId="0" borderId="23" xfId="0" applyNumberFormat="1" applyFont="1" applyBorder="1" applyAlignment="1">
      <alignment vertical="center"/>
    </xf>
    <xf numFmtId="2" fontId="19" fillId="0" borderId="22" xfId="0" applyNumberFormat="1" applyFont="1" applyBorder="1" applyAlignment="1">
      <alignment horizontal="center" vertical="center"/>
    </xf>
    <xf numFmtId="2" fontId="19" fillId="0" borderId="23" xfId="0" applyNumberFormat="1" applyFont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EECF-1D47-45E6-8B03-1FD2A8743B25}">
  <dimension ref="B1:W36"/>
  <sheetViews>
    <sheetView tabSelected="1" workbookViewId="0">
      <selection activeCell="S8" sqref="S8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110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19"/>
    <col min="13" max="13" width="11.42578125" style="117"/>
    <col min="14" max="14" width="10" style="110" bestFit="1" customWidth="1"/>
    <col min="15" max="15" width="12.5703125" customWidth="1"/>
    <col min="16" max="16" width="11.42578125" style="5"/>
  </cols>
  <sheetData>
    <row r="1" spans="2:23" ht="18.75" x14ac:dyDescent="0.3">
      <c r="B1" s="122" t="s">
        <v>0</v>
      </c>
      <c r="C1" s="122"/>
      <c r="I1" s="1"/>
      <c r="J1" s="1"/>
      <c r="K1" s="1"/>
      <c r="L1" s="2"/>
      <c r="M1" s="3"/>
      <c r="N1" s="4"/>
    </row>
    <row r="2" spans="2:23" ht="19.5" thickBot="1" x14ac:dyDescent="0.35">
      <c r="B2" s="123" t="s">
        <v>43</v>
      </c>
      <c r="C2" s="124"/>
      <c r="F2" s="125" t="s">
        <v>1</v>
      </c>
      <c r="G2" s="125"/>
      <c r="H2" s="125"/>
      <c r="I2" s="6"/>
      <c r="J2" s="6"/>
      <c r="K2" s="1"/>
      <c r="L2" s="2"/>
      <c r="M2" s="3"/>
      <c r="N2" s="4"/>
    </row>
    <row r="3" spans="2:23" ht="20.25" thickTop="1" thickBot="1" x14ac:dyDescent="0.35">
      <c r="B3" s="7"/>
      <c r="C3" s="126" t="s">
        <v>44</v>
      </c>
      <c r="D3" s="127"/>
      <c r="E3" s="7"/>
      <c r="F3" s="128" t="s">
        <v>45</v>
      </c>
      <c r="G3" s="129"/>
      <c r="H3" s="8"/>
      <c r="I3" s="130" t="s">
        <v>2</v>
      </c>
      <c r="J3" s="9"/>
      <c r="K3" s="132" t="s">
        <v>3</v>
      </c>
      <c r="L3" s="133"/>
      <c r="M3" s="134" t="s">
        <v>4</v>
      </c>
      <c r="N3" s="135"/>
      <c r="O3" s="136" t="s">
        <v>5</v>
      </c>
      <c r="P3" s="137"/>
    </row>
    <row r="4" spans="2:23" ht="17.25" thickTop="1" thickBot="1" x14ac:dyDescent="0.3">
      <c r="B4" s="10" t="s">
        <v>6</v>
      </c>
      <c r="C4" s="11" t="s">
        <v>7</v>
      </c>
      <c r="D4" s="12" t="s">
        <v>8</v>
      </c>
      <c r="E4" s="12"/>
      <c r="F4" s="12" t="s">
        <v>7</v>
      </c>
      <c r="G4" s="12" t="s">
        <v>8</v>
      </c>
      <c r="H4" s="13" t="s">
        <v>9</v>
      </c>
      <c r="I4" s="131"/>
      <c r="J4" s="9"/>
      <c r="K4" s="14" t="s">
        <v>10</v>
      </c>
      <c r="L4" s="15" t="s">
        <v>11</v>
      </c>
      <c r="M4" s="16" t="s">
        <v>7</v>
      </c>
      <c r="N4" s="17" t="s">
        <v>11</v>
      </c>
      <c r="O4" s="18" t="s">
        <v>7</v>
      </c>
      <c r="P4" s="19" t="s">
        <v>11</v>
      </c>
    </row>
    <row r="5" spans="2:23" ht="18.75" hidden="1" thickTop="1" thickBot="1" x14ac:dyDescent="0.35">
      <c r="B5" s="20" t="s">
        <v>12</v>
      </c>
      <c r="C5" s="21"/>
      <c r="D5" s="22"/>
      <c r="E5" s="23"/>
      <c r="F5" s="21"/>
      <c r="G5" s="24"/>
      <c r="H5" s="25">
        <f t="shared" ref="H5:I30" si="0">F5+C5</f>
        <v>0</v>
      </c>
      <c r="I5" s="26">
        <f t="shared" si="0"/>
        <v>0</v>
      </c>
      <c r="J5" s="27"/>
      <c r="K5" s="28"/>
      <c r="L5" s="29"/>
      <c r="M5" s="30">
        <f>K5-H5</f>
        <v>0</v>
      </c>
      <c r="N5" s="31">
        <f>L5-I5</f>
        <v>0</v>
      </c>
      <c r="O5" s="138"/>
      <c r="P5" s="139"/>
    </row>
    <row r="6" spans="2:23" ht="18.75" thickTop="1" thickBot="1" x14ac:dyDescent="0.35">
      <c r="B6" s="20" t="s">
        <v>14</v>
      </c>
      <c r="C6" s="21"/>
      <c r="D6" s="22"/>
      <c r="E6" s="23"/>
      <c r="F6" s="21">
        <v>188.21</v>
      </c>
      <c r="G6" s="24">
        <v>15</v>
      </c>
      <c r="H6" s="25">
        <f t="shared" si="0"/>
        <v>188.21</v>
      </c>
      <c r="I6" s="26">
        <f t="shared" si="0"/>
        <v>15</v>
      </c>
      <c r="J6" s="27"/>
      <c r="K6" s="28">
        <v>188.21</v>
      </c>
      <c r="L6" s="29">
        <v>15</v>
      </c>
      <c r="M6" s="153">
        <f t="shared" ref="M6:N21" si="1">K6-H6</f>
        <v>0</v>
      </c>
      <c r="N6" s="154">
        <f t="shared" si="1"/>
        <v>0</v>
      </c>
      <c r="O6" s="140"/>
      <c r="P6" s="141"/>
      <c r="S6" s="155"/>
      <c r="T6" s="156"/>
      <c r="U6" s="157"/>
      <c r="V6" s="158"/>
      <c r="W6" s="159"/>
    </row>
    <row r="7" spans="2:23" ht="18.75" thickTop="1" thickBot="1" x14ac:dyDescent="0.35">
      <c r="B7" s="20" t="s">
        <v>15</v>
      </c>
      <c r="C7" s="21">
        <v>215.26</v>
      </c>
      <c r="D7" s="22">
        <v>18</v>
      </c>
      <c r="E7" s="23"/>
      <c r="F7" s="21">
        <v>190.3</v>
      </c>
      <c r="G7" s="24">
        <v>16</v>
      </c>
      <c r="H7" s="25">
        <f t="shared" si="0"/>
        <v>405.56</v>
      </c>
      <c r="I7" s="26">
        <f t="shared" si="0"/>
        <v>34</v>
      </c>
      <c r="J7" s="27"/>
      <c r="K7" s="28">
        <v>405.56</v>
      </c>
      <c r="L7" s="29">
        <v>34</v>
      </c>
      <c r="M7" s="30">
        <f t="shared" si="1"/>
        <v>0</v>
      </c>
      <c r="N7" s="31">
        <f t="shared" si="1"/>
        <v>0</v>
      </c>
      <c r="O7" s="32"/>
    </row>
    <row r="8" spans="2:23" ht="54.75" customHeight="1" thickTop="1" x14ac:dyDescent="0.3">
      <c r="B8" s="20" t="s">
        <v>16</v>
      </c>
      <c r="C8" s="21">
        <v>1039.27</v>
      </c>
      <c r="D8" s="22">
        <v>57</v>
      </c>
      <c r="E8" s="23"/>
      <c r="F8" s="21"/>
      <c r="G8" s="24"/>
      <c r="H8" s="25">
        <f t="shared" si="0"/>
        <v>1039.27</v>
      </c>
      <c r="I8" s="26">
        <f t="shared" si="0"/>
        <v>57</v>
      </c>
      <c r="J8" s="27"/>
      <c r="K8" s="28">
        <v>1052.8699999999999</v>
      </c>
      <c r="L8" s="29">
        <v>58</v>
      </c>
      <c r="M8" s="30">
        <f t="shared" si="1"/>
        <v>13.599999999999909</v>
      </c>
      <c r="N8" s="31">
        <f t="shared" si="1"/>
        <v>1</v>
      </c>
      <c r="O8" s="160" t="s">
        <v>46</v>
      </c>
      <c r="P8" s="161"/>
    </row>
    <row r="9" spans="2:23" ht="17.25" hidden="1" x14ac:dyDescent="0.25">
      <c r="B9" s="33" t="s">
        <v>17</v>
      </c>
      <c r="C9" s="21"/>
      <c r="D9" s="22"/>
      <c r="E9" s="23"/>
      <c r="F9" s="21"/>
      <c r="G9" s="24"/>
      <c r="H9" s="25">
        <f t="shared" si="0"/>
        <v>0</v>
      </c>
      <c r="I9" s="34">
        <f t="shared" si="0"/>
        <v>0</v>
      </c>
      <c r="J9" s="27"/>
      <c r="K9" s="28"/>
      <c r="L9" s="29"/>
      <c r="M9" s="30">
        <f t="shared" si="1"/>
        <v>0</v>
      </c>
      <c r="N9" s="31">
        <f t="shared" si="1"/>
        <v>0</v>
      </c>
      <c r="O9" s="35"/>
      <c r="P9" s="36"/>
    </row>
    <row r="10" spans="2:23" ht="17.25" hidden="1" x14ac:dyDescent="0.3">
      <c r="B10" s="20" t="s">
        <v>18</v>
      </c>
      <c r="C10" s="21"/>
      <c r="D10" s="22"/>
      <c r="E10" s="23"/>
      <c r="F10" s="21"/>
      <c r="G10" s="24"/>
      <c r="H10" s="25">
        <f t="shared" si="0"/>
        <v>0</v>
      </c>
      <c r="I10" s="34">
        <f t="shared" si="0"/>
        <v>0</v>
      </c>
      <c r="J10" s="27"/>
      <c r="K10" s="28"/>
      <c r="L10" s="29"/>
      <c r="M10" s="30">
        <f t="shared" si="1"/>
        <v>0</v>
      </c>
      <c r="N10" s="31">
        <f t="shared" si="1"/>
        <v>0</v>
      </c>
      <c r="O10" s="120" t="s">
        <v>13</v>
      </c>
      <c r="P10" s="121"/>
    </row>
    <row r="11" spans="2:23" ht="18" thickBot="1" x14ac:dyDescent="0.35">
      <c r="B11" s="20" t="s">
        <v>19</v>
      </c>
      <c r="C11" s="21">
        <v>1031.04</v>
      </c>
      <c r="D11" s="22">
        <v>36</v>
      </c>
      <c r="E11" s="23"/>
      <c r="F11" s="21">
        <v>1004.37</v>
      </c>
      <c r="G11" s="24">
        <v>40</v>
      </c>
      <c r="H11" s="37">
        <f t="shared" si="0"/>
        <v>2035.4099999999999</v>
      </c>
      <c r="I11" s="34">
        <f t="shared" si="0"/>
        <v>76</v>
      </c>
      <c r="J11" s="27"/>
      <c r="K11" s="38">
        <v>2035.41</v>
      </c>
      <c r="L11" s="39">
        <v>76</v>
      </c>
      <c r="M11" s="30">
        <f t="shared" si="1"/>
        <v>0</v>
      </c>
      <c r="N11" s="31">
        <f t="shared" si="1"/>
        <v>0</v>
      </c>
      <c r="O11" s="40"/>
      <c r="P11" s="41"/>
    </row>
    <row r="12" spans="2:23" ht="18" thickBot="1" x14ac:dyDescent="0.35">
      <c r="B12" s="20" t="s">
        <v>47</v>
      </c>
      <c r="C12" s="21"/>
      <c r="D12" s="22"/>
      <c r="E12" s="23"/>
      <c r="F12" s="21">
        <v>6332.16</v>
      </c>
      <c r="G12" s="24">
        <v>210</v>
      </c>
      <c r="H12" s="37">
        <f t="shared" si="0"/>
        <v>6332.16</v>
      </c>
      <c r="I12" s="34">
        <f t="shared" si="0"/>
        <v>210</v>
      </c>
      <c r="J12" s="27"/>
      <c r="K12" s="38">
        <v>6331.57</v>
      </c>
      <c r="L12" s="39">
        <v>210</v>
      </c>
      <c r="M12" s="30">
        <f t="shared" si="1"/>
        <v>-0.59000000000014552</v>
      </c>
      <c r="N12" s="31">
        <f t="shared" si="1"/>
        <v>0</v>
      </c>
      <c r="O12" s="42"/>
      <c r="P12" s="43"/>
    </row>
    <row r="13" spans="2:23" ht="18" thickBot="1" x14ac:dyDescent="0.35">
      <c r="B13" s="20" t="s">
        <v>20</v>
      </c>
      <c r="C13" s="21"/>
      <c r="D13" s="22"/>
      <c r="E13" s="23"/>
      <c r="F13" s="21">
        <v>6097.3280000000004</v>
      </c>
      <c r="G13" s="24">
        <v>448</v>
      </c>
      <c r="H13" s="37">
        <f t="shared" si="0"/>
        <v>6097.3280000000004</v>
      </c>
      <c r="I13" s="34">
        <f t="shared" si="0"/>
        <v>448</v>
      </c>
      <c r="J13" s="27"/>
      <c r="K13" s="38">
        <v>6097.28</v>
      </c>
      <c r="L13" s="39">
        <v>448</v>
      </c>
      <c r="M13" s="30">
        <f t="shared" si="1"/>
        <v>-4.800000000068394E-2</v>
      </c>
      <c r="N13" s="31">
        <f t="shared" si="1"/>
        <v>0</v>
      </c>
      <c r="O13" s="143"/>
      <c r="P13" s="144"/>
    </row>
    <row r="14" spans="2:23" ht="18" hidden="1" thickBot="1" x14ac:dyDescent="0.35">
      <c r="B14" s="20" t="s">
        <v>21</v>
      </c>
      <c r="C14" s="21"/>
      <c r="D14" s="22"/>
      <c r="E14" s="23"/>
      <c r="F14" s="21"/>
      <c r="G14" s="24"/>
      <c r="H14" s="37">
        <f t="shared" si="0"/>
        <v>0</v>
      </c>
      <c r="I14" s="34">
        <f t="shared" si="0"/>
        <v>0</v>
      </c>
      <c r="J14" s="27"/>
      <c r="K14" s="38"/>
      <c r="L14" s="39"/>
      <c r="M14" s="30">
        <f t="shared" si="1"/>
        <v>0</v>
      </c>
      <c r="N14" s="31">
        <f t="shared" si="1"/>
        <v>0</v>
      </c>
      <c r="O14" s="44"/>
      <c r="P14" s="45"/>
    </row>
    <row r="15" spans="2:23" ht="18" thickBot="1" x14ac:dyDescent="0.35">
      <c r="B15" s="20" t="s">
        <v>22</v>
      </c>
      <c r="C15" s="21">
        <v>631.04</v>
      </c>
      <c r="D15" s="22">
        <v>36</v>
      </c>
      <c r="E15" s="23"/>
      <c r="F15" s="21"/>
      <c r="G15" s="24"/>
      <c r="H15" s="37">
        <f t="shared" si="0"/>
        <v>631.04</v>
      </c>
      <c r="I15" s="34">
        <f t="shared" si="0"/>
        <v>36</v>
      </c>
      <c r="J15" s="27"/>
      <c r="K15" s="38">
        <v>631.04</v>
      </c>
      <c r="L15" s="39">
        <v>36</v>
      </c>
      <c r="M15" s="30">
        <f t="shared" si="1"/>
        <v>0</v>
      </c>
      <c r="N15" s="31">
        <f t="shared" si="1"/>
        <v>0</v>
      </c>
      <c r="O15" s="46"/>
      <c r="P15" s="47"/>
    </row>
    <row r="16" spans="2:23" ht="18" thickBot="1" x14ac:dyDescent="0.35">
      <c r="B16" s="20" t="s">
        <v>23</v>
      </c>
      <c r="C16" s="21"/>
      <c r="D16" s="22"/>
      <c r="E16" s="23"/>
      <c r="F16" s="21">
        <v>204.3</v>
      </c>
      <c r="G16" s="24">
        <v>45</v>
      </c>
      <c r="H16" s="37">
        <f t="shared" si="0"/>
        <v>204.3</v>
      </c>
      <c r="I16" s="34">
        <f t="shared" si="0"/>
        <v>45</v>
      </c>
      <c r="J16" s="27"/>
      <c r="K16" s="38">
        <v>204.3</v>
      </c>
      <c r="L16" s="39">
        <v>45</v>
      </c>
      <c r="M16" s="30">
        <f t="shared" si="1"/>
        <v>0</v>
      </c>
      <c r="N16" s="31">
        <f t="shared" si="1"/>
        <v>0</v>
      </c>
      <c r="O16" s="48"/>
      <c r="P16" s="49"/>
    </row>
    <row r="17" spans="2:16" ht="18" hidden="1" thickBot="1" x14ac:dyDescent="0.3">
      <c r="B17" s="50" t="s">
        <v>24</v>
      </c>
      <c r="C17" s="21"/>
      <c r="D17" s="22"/>
      <c r="E17" s="23"/>
      <c r="F17" s="21"/>
      <c r="G17" s="24"/>
      <c r="H17" s="37">
        <f t="shared" si="0"/>
        <v>0</v>
      </c>
      <c r="I17" s="34">
        <f t="shared" si="0"/>
        <v>0</v>
      </c>
      <c r="J17" s="5"/>
      <c r="K17" s="38"/>
      <c r="L17" s="39"/>
      <c r="M17" s="30">
        <f t="shared" si="1"/>
        <v>0</v>
      </c>
      <c r="N17" s="31">
        <f t="shared" si="1"/>
        <v>0</v>
      </c>
      <c r="O17" s="51"/>
      <c r="P17" s="52"/>
    </row>
    <row r="18" spans="2:16" ht="18" hidden="1" thickBot="1" x14ac:dyDescent="0.35">
      <c r="B18" s="20" t="s">
        <v>25</v>
      </c>
      <c r="C18" s="21"/>
      <c r="D18" s="22"/>
      <c r="E18" s="23"/>
      <c r="F18" s="21"/>
      <c r="G18" s="24"/>
      <c r="H18" s="37">
        <f t="shared" si="0"/>
        <v>0</v>
      </c>
      <c r="I18" s="34">
        <f t="shared" si="0"/>
        <v>0</v>
      </c>
      <c r="J18" s="27"/>
      <c r="K18" s="38"/>
      <c r="L18" s="39"/>
      <c r="M18" s="30">
        <f t="shared" si="1"/>
        <v>0</v>
      </c>
      <c r="N18" s="31">
        <f t="shared" si="1"/>
        <v>0</v>
      </c>
      <c r="O18" s="145"/>
      <c r="P18" s="146"/>
    </row>
    <row r="19" spans="2:16" ht="18" hidden="1" thickBot="1" x14ac:dyDescent="0.35">
      <c r="B19" s="20" t="s">
        <v>26</v>
      </c>
      <c r="C19" s="21"/>
      <c r="D19" s="22"/>
      <c r="E19" s="23"/>
      <c r="F19" s="21"/>
      <c r="G19" s="24"/>
      <c r="H19" s="37">
        <f t="shared" si="0"/>
        <v>0</v>
      </c>
      <c r="I19" s="34">
        <f t="shared" si="0"/>
        <v>0</v>
      </c>
      <c r="J19" s="27"/>
      <c r="K19" s="38"/>
      <c r="L19" s="39"/>
      <c r="M19" s="30">
        <f t="shared" si="1"/>
        <v>0</v>
      </c>
      <c r="N19" s="31">
        <f t="shared" si="1"/>
        <v>0</v>
      </c>
      <c r="O19" s="53"/>
      <c r="P19" s="54"/>
    </row>
    <row r="20" spans="2:16" ht="18" thickBot="1" x14ac:dyDescent="0.35">
      <c r="B20" s="20" t="s">
        <v>27</v>
      </c>
      <c r="C20" s="21">
        <v>1010.32</v>
      </c>
      <c r="D20" s="22">
        <v>37</v>
      </c>
      <c r="E20" s="23"/>
      <c r="F20" s="21"/>
      <c r="G20" s="24"/>
      <c r="H20" s="37">
        <f t="shared" si="0"/>
        <v>1010.32</v>
      </c>
      <c r="I20" s="34">
        <f t="shared" si="0"/>
        <v>37</v>
      </c>
      <c r="J20" s="27"/>
      <c r="K20" s="38">
        <v>1010.32</v>
      </c>
      <c r="L20" s="39">
        <v>37</v>
      </c>
      <c r="M20" s="30">
        <f t="shared" si="1"/>
        <v>0</v>
      </c>
      <c r="N20" s="31">
        <f t="shared" si="1"/>
        <v>0</v>
      </c>
      <c r="O20" s="147"/>
      <c r="P20" s="148"/>
    </row>
    <row r="21" spans="2:16" ht="44.25" customHeight="1" thickBot="1" x14ac:dyDescent="0.35">
      <c r="B21" s="20" t="s">
        <v>28</v>
      </c>
      <c r="C21" s="21">
        <v>190.54</v>
      </c>
      <c r="D21" s="22">
        <v>7</v>
      </c>
      <c r="E21" s="23"/>
      <c r="F21" s="21">
        <v>18155.740000000002</v>
      </c>
      <c r="G21" s="24">
        <v>667</v>
      </c>
      <c r="H21" s="37">
        <f t="shared" si="0"/>
        <v>18346.280000000002</v>
      </c>
      <c r="I21" s="34">
        <f t="shared" si="0"/>
        <v>674</v>
      </c>
      <c r="J21" s="27"/>
      <c r="K21" s="38">
        <v>18234.73</v>
      </c>
      <c r="L21" s="39">
        <v>670</v>
      </c>
      <c r="M21" s="162">
        <f t="shared" si="1"/>
        <v>-111.55000000000291</v>
      </c>
      <c r="N21" s="163">
        <f t="shared" si="1"/>
        <v>-4</v>
      </c>
      <c r="O21" s="151" t="s">
        <v>48</v>
      </c>
      <c r="P21" s="152"/>
    </row>
    <row r="22" spans="2:16" ht="18" thickBot="1" x14ac:dyDescent="0.35">
      <c r="B22" s="20" t="s">
        <v>29</v>
      </c>
      <c r="C22" s="55">
        <v>910.15</v>
      </c>
      <c r="D22" s="22">
        <v>43</v>
      </c>
      <c r="E22" s="23"/>
      <c r="F22" s="21"/>
      <c r="G22" s="24"/>
      <c r="H22" s="37">
        <f t="shared" si="0"/>
        <v>910.15</v>
      </c>
      <c r="I22" s="34">
        <f t="shared" si="0"/>
        <v>43</v>
      </c>
      <c r="J22" s="27"/>
      <c r="K22" s="56">
        <v>909.4</v>
      </c>
      <c r="L22" s="57">
        <v>43</v>
      </c>
      <c r="M22" s="30">
        <f t="shared" ref="M22:N35" si="2">K22-H22</f>
        <v>-0.75</v>
      </c>
      <c r="N22" s="31">
        <f t="shared" si="2"/>
        <v>0</v>
      </c>
      <c r="O22" s="58"/>
      <c r="P22" s="59"/>
    </row>
    <row r="23" spans="2:16" ht="18" hidden="1" thickBot="1" x14ac:dyDescent="0.35">
      <c r="B23" s="20" t="s">
        <v>30</v>
      </c>
      <c r="C23" s="21"/>
      <c r="D23" s="22"/>
      <c r="E23" s="23"/>
      <c r="F23" s="21"/>
      <c r="G23" s="24"/>
      <c r="H23" s="37">
        <f t="shared" si="0"/>
        <v>0</v>
      </c>
      <c r="I23" s="34">
        <f t="shared" si="0"/>
        <v>0</v>
      </c>
      <c r="J23" s="27"/>
      <c r="K23" s="56"/>
      <c r="L23" s="57"/>
      <c r="M23" s="30">
        <f t="shared" si="2"/>
        <v>0</v>
      </c>
      <c r="N23" s="31">
        <f t="shared" si="2"/>
        <v>0</v>
      </c>
      <c r="O23" s="60"/>
      <c r="P23" s="61"/>
    </row>
    <row r="24" spans="2:16" ht="18" thickBot="1" x14ac:dyDescent="0.35">
      <c r="B24" s="20" t="s">
        <v>31</v>
      </c>
      <c r="C24" s="21"/>
      <c r="D24" s="22"/>
      <c r="E24" s="23"/>
      <c r="F24" s="21">
        <v>18636.759999999998</v>
      </c>
      <c r="G24" s="24">
        <v>21</v>
      </c>
      <c r="H24" s="37">
        <f t="shared" si="0"/>
        <v>18636.759999999998</v>
      </c>
      <c r="I24" s="34">
        <f t="shared" si="0"/>
        <v>21</v>
      </c>
      <c r="J24" s="27"/>
      <c r="K24" s="66">
        <v>18757</v>
      </c>
      <c r="L24" s="39">
        <v>21</v>
      </c>
      <c r="M24" s="162">
        <f t="shared" si="2"/>
        <v>120.2400000000016</v>
      </c>
      <c r="N24" s="163">
        <f t="shared" si="2"/>
        <v>0</v>
      </c>
      <c r="O24" s="149"/>
      <c r="P24" s="150"/>
    </row>
    <row r="25" spans="2:16" ht="18" hidden="1" thickBot="1" x14ac:dyDescent="0.35">
      <c r="B25" s="20" t="s">
        <v>32</v>
      </c>
      <c r="C25" s="21"/>
      <c r="D25" s="22"/>
      <c r="E25" s="23"/>
      <c r="F25" s="62"/>
      <c r="G25" s="63"/>
      <c r="H25" s="64">
        <f t="shared" si="0"/>
        <v>0</v>
      </c>
      <c r="I25" s="65">
        <f t="shared" si="0"/>
        <v>0</v>
      </c>
      <c r="J25" s="27"/>
      <c r="K25" s="66"/>
      <c r="L25" s="39"/>
      <c r="M25" s="67">
        <f t="shared" si="2"/>
        <v>0</v>
      </c>
      <c r="N25" s="68">
        <f t="shared" si="2"/>
        <v>0</v>
      </c>
      <c r="O25" s="69"/>
      <c r="P25" s="70"/>
    </row>
    <row r="26" spans="2:16" ht="19.5" hidden="1" thickBot="1" x14ac:dyDescent="0.35">
      <c r="B26" s="20" t="s">
        <v>33</v>
      </c>
      <c r="C26" s="71"/>
      <c r="D26" s="72"/>
      <c r="E26" s="23"/>
      <c r="F26" s="62"/>
      <c r="G26" s="63"/>
      <c r="H26" s="64">
        <f t="shared" si="0"/>
        <v>0</v>
      </c>
      <c r="I26" s="65">
        <f t="shared" si="0"/>
        <v>0</v>
      </c>
      <c r="J26" s="27"/>
      <c r="K26" s="66"/>
      <c r="L26" s="39"/>
      <c r="M26" s="67">
        <f t="shared" si="2"/>
        <v>0</v>
      </c>
      <c r="N26" s="68">
        <f t="shared" si="2"/>
        <v>0</v>
      </c>
      <c r="O26" s="73"/>
      <c r="P26" s="74"/>
    </row>
    <row r="27" spans="2:16" ht="18" hidden="1" thickBot="1" x14ac:dyDescent="0.3">
      <c r="B27" s="50" t="s">
        <v>34</v>
      </c>
      <c r="C27" s="21"/>
      <c r="D27" s="22"/>
      <c r="E27" s="23"/>
      <c r="F27" s="62"/>
      <c r="G27" s="63"/>
      <c r="H27" s="64">
        <f t="shared" si="0"/>
        <v>0</v>
      </c>
      <c r="I27" s="65">
        <f t="shared" si="0"/>
        <v>0</v>
      </c>
      <c r="J27" s="27"/>
      <c r="K27" s="66"/>
      <c r="L27" s="39"/>
      <c r="M27" s="67">
        <f t="shared" si="2"/>
        <v>0</v>
      </c>
      <c r="N27" s="68">
        <f t="shared" si="2"/>
        <v>0</v>
      </c>
      <c r="O27" s="73"/>
      <c r="P27" s="74"/>
    </row>
    <row r="28" spans="2:16" ht="18" thickBot="1" x14ac:dyDescent="0.35">
      <c r="B28" s="20" t="s">
        <v>35</v>
      </c>
      <c r="C28" s="75">
        <v>233.41</v>
      </c>
      <c r="D28" s="76">
        <v>8</v>
      </c>
      <c r="E28" s="23"/>
      <c r="F28" s="62"/>
      <c r="G28" s="63"/>
      <c r="H28" s="64">
        <f t="shared" si="0"/>
        <v>233.41</v>
      </c>
      <c r="I28" s="65">
        <f t="shared" si="0"/>
        <v>8</v>
      </c>
      <c r="J28" s="27"/>
      <c r="K28" s="66">
        <v>233.41</v>
      </c>
      <c r="L28" s="39">
        <v>8</v>
      </c>
      <c r="M28" s="67">
        <f t="shared" si="2"/>
        <v>0</v>
      </c>
      <c r="N28" s="68">
        <f t="shared" si="2"/>
        <v>0</v>
      </c>
      <c r="O28" s="77"/>
      <c r="P28" s="78"/>
    </row>
    <row r="29" spans="2:16" ht="18" hidden="1" thickBot="1" x14ac:dyDescent="0.35">
      <c r="B29" s="79" t="s">
        <v>36</v>
      </c>
      <c r="C29" s="80"/>
      <c r="D29" s="81"/>
      <c r="E29" s="82"/>
      <c r="F29" s="83"/>
      <c r="G29" s="84"/>
      <c r="H29" s="85">
        <f t="shared" si="0"/>
        <v>0</v>
      </c>
      <c r="I29" s="86">
        <f t="shared" si="0"/>
        <v>0</v>
      </c>
      <c r="J29" s="27"/>
      <c r="K29" s="66"/>
      <c r="L29" s="39"/>
      <c r="M29" s="67">
        <f t="shared" si="2"/>
        <v>0</v>
      </c>
      <c r="N29" s="68">
        <f t="shared" si="2"/>
        <v>0</v>
      </c>
      <c r="O29" s="87"/>
      <c r="P29" s="88"/>
    </row>
    <row r="30" spans="2:16" ht="18" hidden="1" thickBot="1" x14ac:dyDescent="0.35">
      <c r="B30" s="89" t="s">
        <v>37</v>
      </c>
      <c r="C30" s="75"/>
      <c r="D30" s="76"/>
      <c r="E30" s="90"/>
      <c r="F30" s="83"/>
      <c r="G30" s="91"/>
      <c r="H30" s="85">
        <f t="shared" si="0"/>
        <v>0</v>
      </c>
      <c r="I30" s="86">
        <f t="shared" si="0"/>
        <v>0</v>
      </c>
      <c r="J30" s="27"/>
      <c r="K30" s="66"/>
      <c r="L30" s="39"/>
      <c r="M30" s="67">
        <f t="shared" si="2"/>
        <v>0</v>
      </c>
      <c r="N30" s="68">
        <f t="shared" si="2"/>
        <v>0</v>
      </c>
      <c r="O30" s="92"/>
      <c r="P30" s="93"/>
    </row>
    <row r="31" spans="2:16" ht="21.75" thickBot="1" x14ac:dyDescent="0.3">
      <c r="B31" s="94" t="s">
        <v>38</v>
      </c>
      <c r="C31" s="21">
        <v>50</v>
      </c>
      <c r="D31" s="22">
        <v>10</v>
      </c>
      <c r="E31" s="90"/>
      <c r="F31" s="83"/>
      <c r="G31" s="91"/>
      <c r="H31" s="85">
        <f t="shared" ref="H31:I35" si="3">F31+C31</f>
        <v>50</v>
      </c>
      <c r="I31" s="86">
        <f t="shared" si="3"/>
        <v>10</v>
      </c>
      <c r="J31" s="27"/>
      <c r="K31" s="66">
        <v>50</v>
      </c>
      <c r="L31" s="39">
        <v>10</v>
      </c>
      <c r="M31" s="95">
        <f t="shared" si="2"/>
        <v>0</v>
      </c>
      <c r="N31" s="96">
        <f t="shared" si="2"/>
        <v>0</v>
      </c>
      <c r="O31" s="97"/>
      <c r="P31" s="98"/>
    </row>
    <row r="32" spans="2:16" ht="33.75" customHeight="1" thickBot="1" x14ac:dyDescent="0.3">
      <c r="B32" s="99" t="s">
        <v>39</v>
      </c>
      <c r="C32" s="21">
        <v>2295</v>
      </c>
      <c r="D32" s="22">
        <v>153</v>
      </c>
      <c r="E32" s="90"/>
      <c r="F32" s="83"/>
      <c r="G32" s="91"/>
      <c r="H32" s="85">
        <f t="shared" si="3"/>
        <v>2295</v>
      </c>
      <c r="I32" s="86">
        <f t="shared" si="3"/>
        <v>153</v>
      </c>
      <c r="J32" s="27"/>
      <c r="K32" s="66">
        <v>2280</v>
      </c>
      <c r="L32" s="39">
        <v>152</v>
      </c>
      <c r="M32" s="164">
        <f t="shared" si="2"/>
        <v>-15</v>
      </c>
      <c r="N32" s="165">
        <f t="shared" si="2"/>
        <v>-1</v>
      </c>
      <c r="O32" s="151" t="s">
        <v>49</v>
      </c>
      <c r="P32" s="152"/>
    </row>
    <row r="33" spans="2:16" ht="17.25" hidden="1" x14ac:dyDescent="0.3">
      <c r="B33" s="89" t="s">
        <v>40</v>
      </c>
      <c r="C33" s="55"/>
      <c r="D33" s="22"/>
      <c r="E33" s="90"/>
      <c r="F33" s="83"/>
      <c r="G33" s="91"/>
      <c r="H33" s="85">
        <f t="shared" si="3"/>
        <v>0</v>
      </c>
      <c r="I33" s="86">
        <f t="shared" si="3"/>
        <v>0</v>
      </c>
      <c r="J33" s="27"/>
      <c r="K33" s="66"/>
      <c r="L33" s="39"/>
      <c r="M33" s="95">
        <f t="shared" si="2"/>
        <v>0</v>
      </c>
      <c r="N33" s="96">
        <f t="shared" si="2"/>
        <v>0</v>
      </c>
      <c r="O33" s="100"/>
      <c r="P33" s="101"/>
    </row>
    <row r="34" spans="2:16" ht="18.75" hidden="1" x14ac:dyDescent="0.3">
      <c r="B34" s="102" t="s">
        <v>41</v>
      </c>
      <c r="C34" s="103"/>
      <c r="D34" s="22"/>
      <c r="E34" s="90"/>
      <c r="F34" s="83"/>
      <c r="G34" s="91"/>
      <c r="H34" s="85">
        <f t="shared" si="3"/>
        <v>0</v>
      </c>
      <c r="I34" s="86">
        <f t="shared" si="3"/>
        <v>0</v>
      </c>
      <c r="J34" s="27"/>
      <c r="K34" s="66"/>
      <c r="L34" s="39"/>
      <c r="M34" s="95">
        <f t="shared" si="2"/>
        <v>0</v>
      </c>
      <c r="N34" s="96">
        <f t="shared" si="2"/>
        <v>0</v>
      </c>
      <c r="O34" s="92"/>
      <c r="P34" s="93"/>
    </row>
    <row r="35" spans="2:16" ht="16.5" thickBot="1" x14ac:dyDescent="0.3">
      <c r="B35" s="104"/>
      <c r="C35" s="21"/>
      <c r="D35" s="22"/>
      <c r="E35" s="90"/>
      <c r="F35" s="83"/>
      <c r="G35" s="91"/>
      <c r="H35" s="37">
        <f t="shared" si="3"/>
        <v>0</v>
      </c>
      <c r="I35" s="86">
        <f t="shared" si="3"/>
        <v>0</v>
      </c>
      <c r="J35" s="27"/>
      <c r="K35" s="105"/>
      <c r="L35" s="106"/>
      <c r="M35" s="95">
        <f t="shared" si="2"/>
        <v>0</v>
      </c>
      <c r="N35" s="96">
        <f t="shared" si="2"/>
        <v>0</v>
      </c>
      <c r="O35" s="107"/>
      <c r="P35" s="108"/>
    </row>
    <row r="36" spans="2:16" ht="16.5" thickBot="1" x14ac:dyDescent="0.3">
      <c r="B36" s="109"/>
      <c r="D36" s="111"/>
      <c r="F36" s="142" t="s">
        <v>42</v>
      </c>
      <c r="G36" s="142"/>
      <c r="H36" s="112">
        <f>SUM(H5:H29)</f>
        <v>56070.198000000004</v>
      </c>
      <c r="I36" s="113">
        <f>SUM(I5:I29)</f>
        <v>1704</v>
      </c>
      <c r="J36" s="114"/>
      <c r="K36" s="115">
        <f>SUM(K5:K34)</f>
        <v>58421.1</v>
      </c>
      <c r="L36" s="116">
        <f>SUM(L5:L34)</f>
        <v>1863</v>
      </c>
      <c r="O36" s="118"/>
    </row>
  </sheetData>
  <mergeCells count="20">
    <mergeCell ref="F36:G36"/>
    <mergeCell ref="O13:P13"/>
    <mergeCell ref="O18:P18"/>
    <mergeCell ref="O20:P20"/>
    <mergeCell ref="O21:P21"/>
    <mergeCell ref="O24:P24"/>
    <mergeCell ref="O32:P32"/>
    <mergeCell ref="O10:P10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O8:P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2021-06-23T15:45:46Z</dcterms:created>
  <dcterms:modified xsi:type="dcterms:W3CDTF">2021-07-16T17:02:57Z</dcterms:modified>
</cp:coreProperties>
</file>