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7875"/>
  </bookViews>
  <sheets>
    <sheet name="CENTRAL  " sheetId="1" r:id="rId1"/>
    <sheet name="COMERCIO" sheetId="2" r:id="rId2"/>
    <sheet name="HERRADURA" sheetId="3" r:id="rId3"/>
    <sheet name="11  SUR" sheetId="4" r:id="rId4"/>
    <sheet name="11 SUR MENSUAL" sheetId="5" r:id="rId5"/>
  </sheets>
  <calcPr calcId="124519"/>
</workbook>
</file>

<file path=xl/calcChain.xml><?xml version="1.0" encoding="utf-8"?>
<calcChain xmlns="http://schemas.openxmlformats.org/spreadsheetml/2006/main">
  <c r="F42" i="5"/>
  <c r="K38" i="4"/>
  <c r="I38"/>
  <c r="J40" s="1"/>
  <c r="F38"/>
  <c r="F41" s="1"/>
  <c r="C38"/>
  <c r="F42" s="1"/>
  <c r="X38"/>
  <c r="V38"/>
  <c r="W40" s="1"/>
  <c r="S38"/>
  <c r="S41" s="1"/>
  <c r="P38"/>
  <c r="S42" s="1"/>
  <c r="AK38"/>
  <c r="AI38"/>
  <c r="AJ40" s="1"/>
  <c r="AF38"/>
  <c r="AF41" s="1"/>
  <c r="AC38"/>
  <c r="AF42" s="1"/>
  <c r="F43" l="1"/>
  <c r="F45" s="1"/>
  <c r="S43"/>
  <c r="S45" s="1"/>
  <c r="AF43"/>
  <c r="AF45" s="1"/>
  <c r="C38" i="5" l="1"/>
  <c r="F38"/>
  <c r="AX38" i="4" l="1"/>
  <c r="AV38"/>
  <c r="AW40" s="1"/>
  <c r="AS38"/>
  <c r="AS41" s="1"/>
  <c r="AP38"/>
  <c r="AS42" s="1"/>
  <c r="AS43" l="1"/>
  <c r="AS45" s="1"/>
  <c r="F37" i="1" l="1"/>
  <c r="C40"/>
  <c r="K38" i="5" l="1"/>
  <c r="I38"/>
  <c r="J40" s="1"/>
  <c r="F41"/>
  <c r="F43" l="1"/>
  <c r="F45" s="1"/>
  <c r="F42" i="1" l="1"/>
  <c r="I37" l="1"/>
  <c r="K37"/>
  <c r="K38" i="3"/>
  <c r="K37" i="2" l="1"/>
  <c r="C38" i="3"/>
  <c r="F42" s="1"/>
  <c r="I38"/>
  <c r="J40" s="1"/>
  <c r="F38"/>
  <c r="F41" s="1"/>
  <c r="F43" s="1"/>
  <c r="F45" s="1"/>
  <c r="K45" s="1"/>
  <c r="C37" i="2"/>
  <c r="F41" s="1"/>
  <c r="I37"/>
  <c r="F37"/>
  <c r="J39" l="1"/>
  <c r="F40"/>
  <c r="F42" s="1"/>
  <c r="F44" s="1"/>
  <c r="F46" s="1"/>
  <c r="J39" i="1"/>
  <c r="F41" s="1"/>
  <c r="F43" s="1"/>
  <c r="F45" s="1"/>
  <c r="J45" s="1"/>
</calcChain>
</file>

<file path=xl/sharedStrings.xml><?xml version="1.0" encoding="utf-8"?>
<sst xmlns="http://schemas.openxmlformats.org/spreadsheetml/2006/main" count="207" uniqueCount="50">
  <si>
    <t>COMPRAS</t>
  </si>
  <si>
    <t>TOTAL</t>
  </si>
  <si>
    <t>INVENTARIO INICIAL</t>
  </si>
  <si>
    <t>COMPRAS A ALMACEN</t>
  </si>
  <si>
    <t>LUZ</t>
  </si>
  <si>
    <t>G  A  S   T  O  S</t>
  </si>
  <si>
    <t>TELEFONOS</t>
  </si>
  <si>
    <t>RENTA</t>
  </si>
  <si>
    <t>IUSACELL</t>
  </si>
  <si>
    <t>NEXTEL</t>
  </si>
  <si>
    <t>AXTEL</t>
  </si>
  <si>
    <t>NOMINA 1</t>
  </si>
  <si>
    <t>NOMINA 2</t>
  </si>
  <si>
    <t>NOMINA 3</t>
  </si>
  <si>
    <t>NOMINA 5</t>
  </si>
  <si>
    <t>GRAN TOTAL GASTOS</t>
  </si>
  <si>
    <t>VENTAS NETAS</t>
  </si>
  <si>
    <t>GRAN TOTAL DE GASTOS</t>
  </si>
  <si>
    <t>INVENTARIO FINAL</t>
  </si>
  <si>
    <t>NOMINA 4</t>
  </si>
  <si>
    <t>NOMINA  1</t>
  </si>
  <si>
    <t>NOMINA  2</t>
  </si>
  <si>
    <t>NOMINA  3</t>
  </si>
  <si>
    <t>NOMINA  4</t>
  </si>
  <si>
    <t>NOMINA  5</t>
  </si>
  <si>
    <t>COMPRAS PROLEDO</t>
  </si>
  <si>
    <t>MAS CREDITOS</t>
  </si>
  <si>
    <t>Sub Total 1</t>
  </si>
  <si>
    <t xml:space="preserve">SUB Total 2 </t>
  </si>
  <si>
    <t>Sub Total 2</t>
  </si>
  <si>
    <t xml:space="preserve">Sub Total 2 </t>
  </si>
  <si>
    <t>GRAN TOTAL</t>
  </si>
  <si>
    <t>COMPRAS ALBICIA</t>
  </si>
  <si>
    <t>+</t>
  </si>
  <si>
    <t xml:space="preserve"> INVENTARIO FINAL</t>
  </si>
  <si>
    <t>COMPRAS GERARDO P</t>
  </si>
  <si>
    <t xml:space="preserve"> </t>
  </si>
  <si>
    <t>GANANCIA</t>
  </si>
  <si>
    <t>,01</t>
  </si>
  <si>
    <t>VENTAS  2009</t>
  </si>
  <si>
    <t>,02</t>
  </si>
  <si>
    <t xml:space="preserve">BALANCE     DE   J U L I O       2009      11     S U R </t>
  </si>
  <si>
    <t>VENTAS    2009</t>
  </si>
  <si>
    <t>,03</t>
  </si>
  <si>
    <t>,04</t>
  </si>
  <si>
    <t>CONCENTRADO  MENSUAL DE   JULIO     2009     11 SUR</t>
  </si>
  <si>
    <t xml:space="preserve">BALANCE       DE   JULIO     2009      HERRADURA </t>
  </si>
  <si>
    <t xml:space="preserve">BALANCE    DE   JULIO     2009      C O M E R C I O </t>
  </si>
  <si>
    <t xml:space="preserve">BALANCE    DE  JULIO     2009      C E N T R A L </t>
  </si>
  <si>
    <t>PERDIDA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</si>
</sst>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 style="double">
        <color indexed="64"/>
      </top>
      <bottom/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5" fontId="0" fillId="0" borderId="8" xfId="0" applyNumberFormat="1" applyBorder="1"/>
    <xf numFmtId="164" fontId="0" fillId="0" borderId="9" xfId="0" applyNumberFormat="1" applyBorder="1"/>
    <xf numFmtId="15" fontId="0" fillId="0" borderId="10" xfId="0" applyNumberFormat="1" applyBorder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15" fontId="0" fillId="0" borderId="14" xfId="0" applyNumberFormat="1" applyBorder="1"/>
    <xf numFmtId="15" fontId="0" fillId="0" borderId="15" xfId="0" applyNumberFormat="1" applyBorder="1"/>
    <xf numFmtId="164" fontId="0" fillId="0" borderId="16" xfId="0" applyNumberFormat="1" applyBorder="1"/>
    <xf numFmtId="0" fontId="0" fillId="0" borderId="15" xfId="0" applyBorder="1"/>
    <xf numFmtId="164" fontId="0" fillId="0" borderId="18" xfId="0" applyNumberForma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Border="1"/>
    <xf numFmtId="0" fontId="5" fillId="0" borderId="19" xfId="0" applyFont="1" applyBorder="1"/>
    <xf numFmtId="0" fontId="4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164" fontId="0" fillId="0" borderId="21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" xfId="0" applyFont="1" applyBorder="1"/>
    <xf numFmtId="0" fontId="3" fillId="0" borderId="20" xfId="0" applyFont="1" applyBorder="1" applyAlignment="1">
      <alignment horizontal="center"/>
    </xf>
    <xf numFmtId="164" fontId="0" fillId="0" borderId="21" xfId="0" applyNumberFormat="1" applyFont="1" applyBorder="1"/>
    <xf numFmtId="0" fontId="9" fillId="0" borderId="0" xfId="0" applyFont="1"/>
    <xf numFmtId="0" fontId="0" fillId="0" borderId="25" xfId="0" applyBorder="1"/>
    <xf numFmtId="0" fontId="0" fillId="0" borderId="9" xfId="0" applyBorder="1"/>
    <xf numFmtId="0" fontId="0" fillId="0" borderId="26" xfId="0" applyBorder="1"/>
    <xf numFmtId="164" fontId="6" fillId="0" borderId="0" xfId="0" applyNumberFormat="1" applyFont="1" applyAlignment="1">
      <alignment horizontal="center" vertical="center" wrapText="1"/>
    </xf>
    <xf numFmtId="164" fontId="1" fillId="0" borderId="27" xfId="0" applyNumberFormat="1" applyFont="1" applyBorder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0" fontId="0" fillId="0" borderId="27" xfId="0" applyBorder="1"/>
    <xf numFmtId="164" fontId="1" fillId="0" borderId="0" xfId="0" applyNumberFormat="1" applyFont="1" applyBorder="1"/>
    <xf numFmtId="164" fontId="0" fillId="0" borderId="27" xfId="0" applyNumberFormat="1" applyBorder="1"/>
    <xf numFmtId="164" fontId="1" fillId="0" borderId="0" xfId="0" applyNumberFormat="1" applyFont="1" applyFill="1" applyBorder="1"/>
    <xf numFmtId="0" fontId="4" fillId="0" borderId="0" xfId="0" applyFont="1"/>
    <xf numFmtId="0" fontId="10" fillId="0" borderId="32" xfId="0" applyFont="1" applyBorder="1"/>
    <xf numFmtId="164" fontId="4" fillId="0" borderId="31" xfId="0" applyNumberFormat="1" applyFont="1" applyBorder="1"/>
    <xf numFmtId="0" fontId="4" fillId="0" borderId="6" xfId="0" applyFont="1" applyBorder="1"/>
    <xf numFmtId="164" fontId="0" fillId="0" borderId="11" xfId="0" applyNumberFormat="1" applyFont="1" applyBorder="1"/>
    <xf numFmtId="0" fontId="12" fillId="0" borderId="0" xfId="0" applyFont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24" xfId="0" applyNumberFormat="1" applyFont="1" applyBorder="1"/>
    <xf numFmtId="0" fontId="0" fillId="0" borderId="0" xfId="0" applyAlignment="1">
      <alignment horizontal="right"/>
    </xf>
    <xf numFmtId="0" fontId="12" fillId="0" borderId="22" xfId="0" applyFont="1" applyBorder="1" applyAlignment="1">
      <alignment horizontal="center" wrapText="1"/>
    </xf>
    <xf numFmtId="0" fontId="11" fillId="0" borderId="31" xfId="0" applyFont="1" applyFill="1" applyBorder="1"/>
    <xf numFmtId="0" fontId="0" fillId="0" borderId="31" xfId="0" applyBorder="1"/>
    <xf numFmtId="0" fontId="5" fillId="0" borderId="0" xfId="0" applyFont="1"/>
    <xf numFmtId="0" fontId="0" fillId="2" borderId="0" xfId="0" applyFill="1"/>
    <xf numFmtId="15" fontId="0" fillId="0" borderId="12" xfId="0" applyNumberFormat="1" applyBorder="1"/>
    <xf numFmtId="15" fontId="0" fillId="0" borderId="0" xfId="0" applyNumberFormat="1" applyBorder="1"/>
    <xf numFmtId="0" fontId="4" fillId="0" borderId="0" xfId="0" applyFont="1" applyAlignment="1">
      <alignment horizontal="center"/>
    </xf>
    <xf numFmtId="164" fontId="6" fillId="0" borderId="32" xfId="0" applyNumberFormat="1" applyFont="1" applyBorder="1"/>
    <xf numFmtId="164" fontId="3" fillId="0" borderId="24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0" fillId="2" borderId="0" xfId="0" applyFill="1" applyBorder="1"/>
    <xf numFmtId="0" fontId="17" fillId="0" borderId="36" xfId="0" applyFont="1" applyBorder="1" applyAlignment="1">
      <alignment horizontal="center"/>
    </xf>
    <xf numFmtId="0" fontId="0" fillId="0" borderId="36" xfId="0" applyBorder="1"/>
    <xf numFmtId="0" fontId="0" fillId="0" borderId="35" xfId="0" applyBorder="1"/>
    <xf numFmtId="164" fontId="1" fillId="0" borderId="38" xfId="0" applyNumberFormat="1" applyFont="1" applyBorder="1" applyAlignment="1">
      <alignment horizontal="center"/>
    </xf>
    <xf numFmtId="164" fontId="1" fillId="0" borderId="37" xfId="0" applyNumberFormat="1" applyFont="1" applyBorder="1"/>
    <xf numFmtId="0" fontId="0" fillId="0" borderId="40" xfId="0" applyBorder="1"/>
    <xf numFmtId="0" fontId="0" fillId="0" borderId="42" xfId="0" applyBorder="1"/>
    <xf numFmtId="164" fontId="6" fillId="2" borderId="0" xfId="0" applyNumberFormat="1" applyFont="1" applyFill="1" applyAlignment="1">
      <alignment horizontal="center" vertical="center" wrapText="1"/>
    </xf>
    <xf numFmtId="0" fontId="0" fillId="2" borderId="36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39" xfId="0" applyFill="1" applyBorder="1"/>
    <xf numFmtId="164" fontId="4" fillId="0" borderId="37" xfId="0" applyNumberFormat="1" applyFont="1" applyBorder="1"/>
    <xf numFmtId="164" fontId="1" fillId="0" borderId="36" xfId="0" applyNumberFormat="1" applyFont="1" applyBorder="1"/>
    <xf numFmtId="164" fontId="0" fillId="0" borderId="35" xfId="0" applyNumberFormat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43" xfId="0" applyNumberFormat="1" applyFill="1" applyBorder="1"/>
    <xf numFmtId="0" fontId="15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5" fillId="0" borderId="0" xfId="0" applyFont="1" applyAlignment="1"/>
    <xf numFmtId="164" fontId="6" fillId="0" borderId="29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8" fillId="0" borderId="0" xfId="0" applyFont="1" applyAlignment="1"/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36</xdr:row>
      <xdr:rowOff>161925</xdr:rowOff>
    </xdr:from>
    <xdr:to>
      <xdr:col>7</xdr:col>
      <xdr:colOff>0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10050" y="7239000"/>
          <a:ext cx="238125" cy="2190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828676</xdr:colOff>
      <xdr:row>39</xdr:row>
      <xdr:rowOff>57149</xdr:rowOff>
    </xdr:from>
    <xdr:to>
      <xdr:col>7</xdr:col>
      <xdr:colOff>9526</xdr:colOff>
      <xdr:row>40</xdr:row>
      <xdr:rowOff>9524</xdr:rowOff>
    </xdr:to>
    <xdr:cxnSp macro="">
      <xdr:nvCxnSpPr>
        <xdr:cNvPr id="5" name="4 Conector recto de flecha"/>
        <xdr:cNvCxnSpPr/>
      </xdr:nvCxnSpPr>
      <xdr:spPr>
        <a:xfrm rot="10800000" flipV="1">
          <a:off x="4048126" y="7715249"/>
          <a:ext cx="40957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43</xdr:row>
      <xdr:rowOff>47625</xdr:rowOff>
    </xdr:from>
    <xdr:to>
      <xdr:col>7</xdr:col>
      <xdr:colOff>704850</xdr:colOff>
      <xdr:row>44</xdr:row>
      <xdr:rowOff>95250</xdr:rowOff>
    </xdr:to>
    <xdr:cxnSp macro="">
      <xdr:nvCxnSpPr>
        <xdr:cNvPr id="6" name="5 Conector recto de flecha"/>
        <xdr:cNvCxnSpPr/>
      </xdr:nvCxnSpPr>
      <xdr:spPr>
        <a:xfrm flipV="1">
          <a:off x="4171950" y="8505825"/>
          <a:ext cx="98107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86250" y="73152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5" name="4 Conector recto de flecha"/>
        <xdr:cNvCxnSpPr/>
      </xdr:nvCxnSpPr>
      <xdr:spPr>
        <a:xfrm rot="10800000" flipV="1">
          <a:off x="4295776" y="76771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38100</xdr:colOff>
      <xdr:row>37</xdr:row>
      <xdr:rowOff>180975</xdr:rowOff>
    </xdr:from>
    <xdr:to>
      <xdr:col>46</xdr:col>
      <xdr:colOff>0</xdr:colOff>
      <xdr:row>38</xdr:row>
      <xdr:rowOff>171450</xdr:rowOff>
    </xdr:to>
    <xdr:cxnSp macro="">
      <xdr:nvCxnSpPr>
        <xdr:cNvPr id="10" name="9 Conector recto de flecha"/>
        <xdr:cNvCxnSpPr/>
      </xdr:nvCxnSpPr>
      <xdr:spPr>
        <a:xfrm>
          <a:off x="14544675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895351</xdr:colOff>
      <xdr:row>40</xdr:row>
      <xdr:rowOff>19049</xdr:rowOff>
    </xdr:from>
    <xdr:to>
      <xdr:col>45</xdr:col>
      <xdr:colOff>304801</xdr:colOff>
      <xdr:row>40</xdr:row>
      <xdr:rowOff>123824</xdr:rowOff>
    </xdr:to>
    <xdr:cxnSp macro="">
      <xdr:nvCxnSpPr>
        <xdr:cNvPr id="11" name="10 Conector recto de flecha"/>
        <xdr:cNvCxnSpPr/>
      </xdr:nvCxnSpPr>
      <xdr:spPr>
        <a:xfrm rot="10800000" flipV="1">
          <a:off x="14506576" y="7991474"/>
          <a:ext cx="3048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37</xdr:row>
      <xdr:rowOff>180975</xdr:rowOff>
    </xdr:from>
    <xdr:to>
      <xdr:col>33</xdr:col>
      <xdr:colOff>0</xdr:colOff>
      <xdr:row>38</xdr:row>
      <xdr:rowOff>171450</xdr:rowOff>
    </xdr:to>
    <xdr:cxnSp macro="">
      <xdr:nvCxnSpPr>
        <xdr:cNvPr id="12" name="11 Conector recto de flecha"/>
        <xdr:cNvCxnSpPr/>
      </xdr:nvCxnSpPr>
      <xdr:spPr>
        <a:xfrm>
          <a:off x="13820775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895351</xdr:colOff>
      <xdr:row>40</xdr:row>
      <xdr:rowOff>19049</xdr:rowOff>
    </xdr:from>
    <xdr:to>
      <xdr:col>32</xdr:col>
      <xdr:colOff>304801</xdr:colOff>
      <xdr:row>40</xdr:row>
      <xdr:rowOff>123824</xdr:rowOff>
    </xdr:to>
    <xdr:cxnSp macro="">
      <xdr:nvCxnSpPr>
        <xdr:cNvPr id="13" name="12 Conector recto de flecha"/>
        <xdr:cNvCxnSpPr/>
      </xdr:nvCxnSpPr>
      <xdr:spPr>
        <a:xfrm rot="10800000" flipV="1">
          <a:off x="13782676" y="7991474"/>
          <a:ext cx="3048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37</xdr:row>
      <xdr:rowOff>180975</xdr:rowOff>
    </xdr:from>
    <xdr:to>
      <xdr:col>20</xdr:col>
      <xdr:colOff>0</xdr:colOff>
      <xdr:row>38</xdr:row>
      <xdr:rowOff>171450</xdr:rowOff>
    </xdr:to>
    <xdr:cxnSp macro="">
      <xdr:nvCxnSpPr>
        <xdr:cNvPr id="6" name="5 Conector recto de flecha"/>
        <xdr:cNvCxnSpPr/>
      </xdr:nvCxnSpPr>
      <xdr:spPr>
        <a:xfrm>
          <a:off x="14544675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895351</xdr:colOff>
      <xdr:row>40</xdr:row>
      <xdr:rowOff>19049</xdr:rowOff>
    </xdr:from>
    <xdr:to>
      <xdr:col>19</xdr:col>
      <xdr:colOff>304801</xdr:colOff>
      <xdr:row>40</xdr:row>
      <xdr:rowOff>123824</xdr:rowOff>
    </xdr:to>
    <xdr:cxnSp macro="">
      <xdr:nvCxnSpPr>
        <xdr:cNvPr id="7" name="6 Conector recto de flecha"/>
        <xdr:cNvCxnSpPr/>
      </xdr:nvCxnSpPr>
      <xdr:spPr>
        <a:xfrm rot="10800000" flipV="1">
          <a:off x="14506576" y="7991474"/>
          <a:ext cx="3048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37</xdr:row>
      <xdr:rowOff>180975</xdr:rowOff>
    </xdr:from>
    <xdr:to>
      <xdr:col>7</xdr:col>
      <xdr:colOff>0</xdr:colOff>
      <xdr:row>38</xdr:row>
      <xdr:rowOff>171450</xdr:rowOff>
    </xdr:to>
    <xdr:cxnSp macro="">
      <xdr:nvCxnSpPr>
        <xdr:cNvPr id="8" name="7 Conector recto de flecha"/>
        <xdr:cNvCxnSpPr/>
      </xdr:nvCxnSpPr>
      <xdr:spPr>
        <a:xfrm>
          <a:off x="14544675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895351</xdr:colOff>
      <xdr:row>40</xdr:row>
      <xdr:rowOff>19049</xdr:rowOff>
    </xdr:from>
    <xdr:to>
      <xdr:col>6</xdr:col>
      <xdr:colOff>304801</xdr:colOff>
      <xdr:row>40</xdr:row>
      <xdr:rowOff>123824</xdr:rowOff>
    </xdr:to>
    <xdr:cxnSp macro="">
      <xdr:nvCxnSpPr>
        <xdr:cNvPr id="9" name="8 Conector recto de flecha"/>
        <xdr:cNvCxnSpPr/>
      </xdr:nvCxnSpPr>
      <xdr:spPr>
        <a:xfrm rot="10800000" flipV="1">
          <a:off x="14506576" y="7991474"/>
          <a:ext cx="3048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FF"/>
  </sheetPr>
  <dimension ref="A1:K46"/>
  <sheetViews>
    <sheetView tabSelected="1" workbookViewId="0">
      <pane ySplit="4" topLeftCell="A32" activePane="bottomLeft" state="frozen"/>
      <selection pane="bottomLeft" activeCell="F49" sqref="F49"/>
    </sheetView>
  </sheetViews>
  <sheetFormatPr baseColWidth="10" defaultRowHeight="15"/>
  <cols>
    <col min="1" max="1" width="9.5703125" customWidth="1"/>
    <col min="2" max="2" width="9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0" max="10" width="13.42578125" bestFit="1" customWidth="1"/>
  </cols>
  <sheetData>
    <row r="1" spans="1:11" ht="23.25">
      <c r="C1" s="104" t="s">
        <v>48</v>
      </c>
      <c r="D1" s="104"/>
      <c r="E1" s="104"/>
      <c r="F1" s="104"/>
      <c r="G1" s="104"/>
      <c r="H1" s="104"/>
      <c r="I1" s="104"/>
      <c r="J1" s="104"/>
    </row>
    <row r="2" spans="1:11" ht="15.75" thickBot="1">
      <c r="E2" s="1"/>
      <c r="F2" s="1"/>
    </row>
    <row r="3" spans="1:11" ht="20.25" thickTop="1" thickBot="1">
      <c r="C3" s="30" t="s">
        <v>0</v>
      </c>
      <c r="D3" s="3"/>
      <c r="E3" s="114" t="s">
        <v>39</v>
      </c>
      <c r="F3" s="115"/>
      <c r="I3" s="116" t="s">
        <v>5</v>
      </c>
      <c r="J3" s="117"/>
      <c r="K3" s="118"/>
    </row>
    <row r="4" spans="1:11" ht="16.5" thickTop="1" thickBot="1">
      <c r="A4" s="28" t="s">
        <v>2</v>
      </c>
      <c r="B4" s="29"/>
      <c r="C4" s="31">
        <v>494074.82</v>
      </c>
      <c r="D4" s="2"/>
      <c r="E4" s="12"/>
      <c r="F4" s="15"/>
      <c r="H4" s="19"/>
      <c r="I4" s="21"/>
      <c r="J4" s="38"/>
      <c r="K4" s="39"/>
    </row>
    <row r="5" spans="1:11">
      <c r="B5" s="8">
        <v>39995</v>
      </c>
      <c r="C5" s="9">
        <v>15549.74</v>
      </c>
      <c r="D5" s="2"/>
      <c r="E5" s="14">
        <v>39995</v>
      </c>
      <c r="F5" s="15">
        <v>108298.72</v>
      </c>
      <c r="H5" s="20">
        <v>39995</v>
      </c>
      <c r="I5" s="21">
        <v>2720</v>
      </c>
      <c r="J5" s="22" t="s">
        <v>6</v>
      </c>
      <c r="K5" s="15">
        <v>10105</v>
      </c>
    </row>
    <row r="6" spans="1:11">
      <c r="B6" s="8">
        <v>39996</v>
      </c>
      <c r="C6" s="9">
        <v>2286.64</v>
      </c>
      <c r="D6" s="2"/>
      <c r="E6" s="14">
        <v>39996</v>
      </c>
      <c r="F6" s="15">
        <v>176269.52</v>
      </c>
      <c r="H6" s="20">
        <v>39996</v>
      </c>
      <c r="I6" s="21">
        <v>1625.35</v>
      </c>
      <c r="J6" s="22" t="s">
        <v>4</v>
      </c>
      <c r="K6" s="15">
        <v>14401</v>
      </c>
    </row>
    <row r="7" spans="1:11">
      <c r="B7" s="8">
        <v>39997</v>
      </c>
      <c r="C7" s="9">
        <v>4086.5</v>
      </c>
      <c r="D7" s="2"/>
      <c r="E7" s="14">
        <v>39997</v>
      </c>
      <c r="F7" s="15">
        <v>258878.27</v>
      </c>
      <c r="H7" s="20">
        <v>39997</v>
      </c>
      <c r="I7" s="21">
        <v>2292</v>
      </c>
      <c r="J7" s="22" t="s">
        <v>7</v>
      </c>
      <c r="K7" s="15">
        <v>28750</v>
      </c>
    </row>
    <row r="8" spans="1:11">
      <c r="B8" s="8">
        <v>39998</v>
      </c>
      <c r="C8" s="9">
        <v>15227.58</v>
      </c>
      <c r="D8" s="2"/>
      <c r="E8" s="14">
        <v>39998</v>
      </c>
      <c r="F8" s="15">
        <v>240518.15</v>
      </c>
      <c r="H8" s="20">
        <v>39998</v>
      </c>
      <c r="I8" s="21">
        <v>2488.5</v>
      </c>
      <c r="J8" s="22" t="s">
        <v>8</v>
      </c>
      <c r="K8" s="15">
        <v>5931</v>
      </c>
    </row>
    <row r="9" spans="1:11">
      <c r="B9" s="8">
        <v>39999</v>
      </c>
      <c r="C9" s="9">
        <v>11974.98</v>
      </c>
      <c r="D9" s="2"/>
      <c r="E9" s="14">
        <v>39999</v>
      </c>
      <c r="F9" s="15">
        <v>181153.54</v>
      </c>
      <c r="H9" s="20">
        <v>39999</v>
      </c>
      <c r="I9" s="21">
        <v>1065.33</v>
      </c>
      <c r="J9" s="22" t="s">
        <v>9</v>
      </c>
      <c r="K9" s="15">
        <v>4790</v>
      </c>
    </row>
    <row r="10" spans="1:11">
      <c r="B10" s="8">
        <v>40000</v>
      </c>
      <c r="C10" s="9">
        <v>12580.9</v>
      </c>
      <c r="D10" s="2"/>
      <c r="E10" s="14">
        <v>40000</v>
      </c>
      <c r="F10" s="15">
        <v>121323.47</v>
      </c>
      <c r="H10" s="20">
        <v>40000</v>
      </c>
      <c r="I10" s="21">
        <v>3529.49</v>
      </c>
      <c r="J10" s="22" t="s">
        <v>20</v>
      </c>
      <c r="K10" s="54">
        <v>41124.300000000003</v>
      </c>
    </row>
    <row r="11" spans="1:11">
      <c r="B11" s="8">
        <v>40001</v>
      </c>
      <c r="C11" s="9">
        <v>5933.1</v>
      </c>
      <c r="D11" s="2"/>
      <c r="E11" s="14">
        <v>40001</v>
      </c>
      <c r="F11" s="15">
        <v>133807.62</v>
      </c>
      <c r="H11" s="20">
        <v>40001</v>
      </c>
      <c r="I11" s="21">
        <v>2419</v>
      </c>
      <c r="J11" s="22" t="s">
        <v>21</v>
      </c>
      <c r="K11" s="54">
        <v>43437.43</v>
      </c>
    </row>
    <row r="12" spans="1:11">
      <c r="B12" s="8">
        <v>40002</v>
      </c>
      <c r="C12" s="9">
        <v>10698.5</v>
      </c>
      <c r="D12" s="2"/>
      <c r="E12" s="14">
        <v>40002</v>
      </c>
      <c r="F12" s="15">
        <v>121574.71</v>
      </c>
      <c r="H12" s="20">
        <v>40002</v>
      </c>
      <c r="I12" s="21">
        <v>1896</v>
      </c>
      <c r="J12" s="22" t="s">
        <v>22</v>
      </c>
      <c r="K12" s="54">
        <v>44029.5</v>
      </c>
    </row>
    <row r="13" spans="1:11">
      <c r="B13" s="8">
        <v>40003</v>
      </c>
      <c r="C13" s="9">
        <v>11457.76</v>
      </c>
      <c r="D13" s="2"/>
      <c r="E13" s="14">
        <v>40003</v>
      </c>
      <c r="F13" s="15">
        <v>179013.39</v>
      </c>
      <c r="H13" s="20">
        <v>40003</v>
      </c>
      <c r="I13" s="21">
        <v>2829.34</v>
      </c>
      <c r="J13" s="22" t="s">
        <v>23</v>
      </c>
      <c r="K13" s="54">
        <v>46574.06</v>
      </c>
    </row>
    <row r="14" spans="1:11">
      <c r="B14" s="8">
        <v>40004</v>
      </c>
      <c r="C14" s="9">
        <v>5904.92</v>
      </c>
      <c r="D14" s="2"/>
      <c r="E14" s="14">
        <v>40004</v>
      </c>
      <c r="F14" s="15">
        <v>290386.96000000002</v>
      </c>
      <c r="H14" s="20">
        <v>40004</v>
      </c>
      <c r="I14" s="21">
        <v>3453</v>
      </c>
      <c r="J14" s="22" t="s">
        <v>24</v>
      </c>
      <c r="K14" s="54"/>
    </row>
    <row r="15" spans="1:11">
      <c r="B15" s="8">
        <v>40005</v>
      </c>
      <c r="C15" s="9">
        <v>11496</v>
      </c>
      <c r="D15" s="2"/>
      <c r="E15" s="14">
        <v>40005</v>
      </c>
      <c r="F15" s="15">
        <v>263052.32</v>
      </c>
      <c r="H15" s="20">
        <v>40005</v>
      </c>
      <c r="I15" s="21">
        <v>1938.6</v>
      </c>
      <c r="J15" s="22"/>
      <c r="K15" s="15"/>
    </row>
    <row r="16" spans="1:11">
      <c r="B16" s="8">
        <v>40006</v>
      </c>
      <c r="C16" s="9">
        <v>2970.5</v>
      </c>
      <c r="D16" s="2"/>
      <c r="E16" s="14">
        <v>40006</v>
      </c>
      <c r="F16" s="15">
        <v>138813.72</v>
      </c>
      <c r="H16" s="20">
        <v>40006</v>
      </c>
      <c r="I16" s="21">
        <v>920</v>
      </c>
      <c r="J16" s="22"/>
      <c r="K16" s="15"/>
    </row>
    <row r="17" spans="2:11">
      <c r="B17" s="8">
        <v>40007</v>
      </c>
      <c r="C17" s="9">
        <v>8244</v>
      </c>
      <c r="D17" s="2"/>
      <c r="E17" s="14">
        <v>40007</v>
      </c>
      <c r="F17" s="15">
        <v>155197.32</v>
      </c>
      <c r="H17" s="20">
        <v>40007</v>
      </c>
      <c r="I17" s="21">
        <v>1919</v>
      </c>
      <c r="J17" s="22"/>
      <c r="K17" s="15"/>
    </row>
    <row r="18" spans="2:11">
      <c r="B18" s="8">
        <v>40008</v>
      </c>
      <c r="C18" s="9">
        <v>4127.2</v>
      </c>
      <c r="D18" s="2"/>
      <c r="E18" s="14">
        <v>40008</v>
      </c>
      <c r="F18" s="15">
        <v>141333.82999999999</v>
      </c>
      <c r="H18" s="20">
        <v>40008</v>
      </c>
      <c r="I18" s="21">
        <v>4605.5</v>
      </c>
      <c r="J18" s="22"/>
      <c r="K18" s="15"/>
    </row>
    <row r="19" spans="2:11">
      <c r="B19" s="8">
        <v>40009</v>
      </c>
      <c r="C19" s="9">
        <v>13192.22</v>
      </c>
      <c r="D19" s="2"/>
      <c r="E19" s="14">
        <v>40009</v>
      </c>
      <c r="F19" s="15">
        <v>135410.95000000001</v>
      </c>
      <c r="H19" s="20">
        <v>40009</v>
      </c>
      <c r="I19" s="21">
        <v>3080.88</v>
      </c>
      <c r="J19" s="22"/>
      <c r="K19" s="15"/>
    </row>
    <row r="20" spans="2:11">
      <c r="B20" s="8">
        <v>40010</v>
      </c>
      <c r="C20" s="9">
        <v>15316.5</v>
      </c>
      <c r="D20" s="2"/>
      <c r="E20" s="14">
        <v>40010</v>
      </c>
      <c r="F20" s="15">
        <v>200896.23</v>
      </c>
      <c r="H20" s="20">
        <v>40010</v>
      </c>
      <c r="I20" s="21">
        <v>2278.84</v>
      </c>
      <c r="J20" s="22"/>
      <c r="K20" s="15"/>
    </row>
    <row r="21" spans="2:11">
      <c r="B21" s="8">
        <v>40011</v>
      </c>
      <c r="C21" s="9">
        <v>7342.9</v>
      </c>
      <c r="D21" s="2"/>
      <c r="E21" s="14">
        <v>40011</v>
      </c>
      <c r="F21" s="15">
        <v>307902.31</v>
      </c>
      <c r="H21" s="20">
        <v>40011</v>
      </c>
      <c r="I21" s="21">
        <v>6127.5</v>
      </c>
      <c r="J21" s="22"/>
      <c r="K21" s="15"/>
    </row>
    <row r="22" spans="2:11">
      <c r="B22" s="8">
        <v>40012</v>
      </c>
      <c r="C22" s="9">
        <v>22480.5</v>
      </c>
      <c r="D22" s="2"/>
      <c r="E22" s="14">
        <v>40012</v>
      </c>
      <c r="F22" s="15">
        <v>278866.05</v>
      </c>
      <c r="H22" s="20">
        <v>40012</v>
      </c>
      <c r="I22" s="21">
        <v>2688</v>
      </c>
      <c r="J22" s="22"/>
      <c r="K22" s="15"/>
    </row>
    <row r="23" spans="2:11">
      <c r="B23" s="8">
        <v>40013</v>
      </c>
      <c r="C23" s="9">
        <v>9725.2999999999993</v>
      </c>
      <c r="D23" s="2"/>
      <c r="E23" s="14">
        <v>40013</v>
      </c>
      <c r="F23" s="15">
        <v>165114.91</v>
      </c>
      <c r="H23" s="20">
        <v>40013</v>
      </c>
      <c r="I23" s="21">
        <v>913</v>
      </c>
      <c r="J23" s="22"/>
      <c r="K23" s="15"/>
    </row>
    <row r="24" spans="2:11">
      <c r="B24" s="8">
        <v>40014</v>
      </c>
      <c r="C24" s="9">
        <v>8775.5</v>
      </c>
      <c r="D24" s="2"/>
      <c r="E24" s="14">
        <v>40014</v>
      </c>
      <c r="F24" s="15">
        <v>140144.76999999999</v>
      </c>
      <c r="H24" s="20">
        <v>40014</v>
      </c>
      <c r="I24" s="21">
        <v>1668</v>
      </c>
      <c r="J24" s="22"/>
      <c r="K24" s="15"/>
    </row>
    <row r="25" spans="2:11">
      <c r="B25" s="8">
        <v>40015</v>
      </c>
      <c r="C25" s="9">
        <v>5387.4</v>
      </c>
      <c r="D25" s="2"/>
      <c r="E25" s="14">
        <v>40015</v>
      </c>
      <c r="F25" s="15">
        <v>101549.75999999999</v>
      </c>
      <c r="H25" s="20">
        <v>40015</v>
      </c>
      <c r="I25" s="21">
        <v>2036.71</v>
      </c>
      <c r="J25" s="22"/>
      <c r="K25" s="15"/>
    </row>
    <row r="26" spans="2:11">
      <c r="B26" s="8">
        <v>40016</v>
      </c>
      <c r="C26" s="9">
        <v>7106.06</v>
      </c>
      <c r="D26" s="2"/>
      <c r="E26" s="14">
        <v>40016</v>
      </c>
      <c r="F26" s="15">
        <v>155670.1</v>
      </c>
      <c r="H26" s="20">
        <v>40016</v>
      </c>
      <c r="I26" s="21">
        <v>2695.26</v>
      </c>
      <c r="J26" s="22"/>
      <c r="K26" s="15"/>
    </row>
    <row r="27" spans="2:11">
      <c r="B27" s="8">
        <v>40017</v>
      </c>
      <c r="C27" s="9">
        <v>7766.12</v>
      </c>
      <c r="D27" s="2"/>
      <c r="E27" s="14">
        <v>40017</v>
      </c>
      <c r="F27" s="15">
        <v>152476.94</v>
      </c>
      <c r="H27" s="20">
        <v>40017</v>
      </c>
      <c r="I27" s="21">
        <v>7926.5</v>
      </c>
      <c r="J27" s="22"/>
      <c r="K27" s="15"/>
    </row>
    <row r="28" spans="2:11">
      <c r="B28" s="8">
        <v>40018</v>
      </c>
      <c r="C28" s="9">
        <v>5859.1109999999999</v>
      </c>
      <c r="D28" s="2"/>
      <c r="E28" s="14">
        <v>40018</v>
      </c>
      <c r="F28" s="15">
        <v>257561.8</v>
      </c>
      <c r="H28" s="20">
        <v>40018</v>
      </c>
      <c r="I28" s="21">
        <v>6670</v>
      </c>
      <c r="J28" s="22"/>
      <c r="K28" s="15"/>
    </row>
    <row r="29" spans="2:11">
      <c r="B29" s="8">
        <v>40019</v>
      </c>
      <c r="C29" s="9">
        <v>8676.2199999999993</v>
      </c>
      <c r="D29" s="2"/>
      <c r="E29" s="14">
        <v>40019</v>
      </c>
      <c r="F29" s="15">
        <v>427919.62</v>
      </c>
      <c r="H29" s="20">
        <v>40019</v>
      </c>
      <c r="I29" s="21">
        <v>2444</v>
      </c>
      <c r="J29" s="22"/>
      <c r="K29" s="15"/>
    </row>
    <row r="30" spans="2:11">
      <c r="B30" s="8">
        <v>40020</v>
      </c>
      <c r="C30" s="9">
        <v>12296.18</v>
      </c>
      <c r="D30" s="2"/>
      <c r="E30" s="14">
        <v>40020</v>
      </c>
      <c r="F30" s="15">
        <v>146947.5</v>
      </c>
      <c r="H30" s="20">
        <v>40020</v>
      </c>
      <c r="I30" s="21">
        <v>850</v>
      </c>
      <c r="J30" s="22"/>
      <c r="K30" s="15"/>
    </row>
    <row r="31" spans="2:11">
      <c r="B31" s="8">
        <v>40021</v>
      </c>
      <c r="C31" s="9">
        <v>6237.9</v>
      </c>
      <c r="D31" s="2"/>
      <c r="E31" s="14">
        <v>40021</v>
      </c>
      <c r="F31" s="15">
        <v>128488.43</v>
      </c>
      <c r="H31" s="20">
        <v>40021</v>
      </c>
      <c r="I31" s="21">
        <v>5237.63</v>
      </c>
      <c r="J31" s="22"/>
      <c r="K31" s="15"/>
    </row>
    <row r="32" spans="2:11">
      <c r="B32" s="8">
        <v>40022</v>
      </c>
      <c r="C32" s="9">
        <v>3915.4</v>
      </c>
      <c r="D32" s="2"/>
      <c r="E32" s="14">
        <v>40022</v>
      </c>
      <c r="F32" s="15">
        <v>210259.5</v>
      </c>
      <c r="H32" s="20">
        <v>40022</v>
      </c>
      <c r="I32" s="21">
        <v>5414</v>
      </c>
      <c r="J32" s="22"/>
      <c r="K32" s="15"/>
    </row>
    <row r="33" spans="1:11">
      <c r="B33" s="8">
        <v>40023</v>
      </c>
      <c r="C33" s="9">
        <v>10721.1</v>
      </c>
      <c r="D33" s="2"/>
      <c r="E33" s="14">
        <v>40023</v>
      </c>
      <c r="F33" s="15">
        <v>180515.25</v>
      </c>
      <c r="H33" s="20">
        <v>40023</v>
      </c>
      <c r="I33" s="21">
        <v>4075.58</v>
      </c>
      <c r="J33" s="22"/>
      <c r="K33" s="15"/>
    </row>
    <row r="34" spans="1:11">
      <c r="B34" s="8">
        <v>40024</v>
      </c>
      <c r="C34" s="9">
        <v>11928.5</v>
      </c>
      <c r="D34" s="2"/>
      <c r="E34" s="14">
        <v>40024</v>
      </c>
      <c r="F34" s="15">
        <v>143065.57</v>
      </c>
      <c r="H34" s="20">
        <v>40024</v>
      </c>
      <c r="I34" s="21">
        <v>4359.7</v>
      </c>
      <c r="J34" s="22"/>
      <c r="K34" s="15"/>
    </row>
    <row r="35" spans="1:11" ht="15.75" thickBot="1">
      <c r="B35" s="8">
        <v>40025</v>
      </c>
      <c r="C35" s="9">
        <v>1629.48</v>
      </c>
      <c r="D35" s="2"/>
      <c r="E35" s="14">
        <v>40025</v>
      </c>
      <c r="F35" s="15">
        <v>315010.53999999998</v>
      </c>
      <c r="H35" s="20">
        <v>40025</v>
      </c>
      <c r="I35" s="21">
        <v>8825.85</v>
      </c>
      <c r="J35" s="22"/>
      <c r="K35" s="15"/>
    </row>
    <row r="36" spans="1:11" ht="15.75" thickBot="1">
      <c r="A36" s="34" t="s">
        <v>3</v>
      </c>
      <c r="B36" s="27"/>
      <c r="C36" s="9">
        <v>3713450.61</v>
      </c>
      <c r="D36" s="2"/>
      <c r="E36" s="17"/>
      <c r="F36" s="18">
        <v>0</v>
      </c>
      <c r="H36" s="33"/>
      <c r="I36" s="23">
        <v>0</v>
      </c>
      <c r="J36" s="40"/>
      <c r="K36" s="18"/>
    </row>
    <row r="37" spans="1:11" ht="15.75" thickBot="1">
      <c r="A37" s="51" t="s">
        <v>25</v>
      </c>
      <c r="B37" s="10"/>
      <c r="C37" s="9">
        <v>1132249.95</v>
      </c>
      <c r="D37" s="2"/>
      <c r="E37" s="24" t="s">
        <v>1</v>
      </c>
      <c r="F37" s="25">
        <f>SUM(F5:F36)</f>
        <v>5957421.7700000005</v>
      </c>
      <c r="H37" s="5" t="s">
        <v>1</v>
      </c>
      <c r="I37" s="4">
        <f>SUM(I4:I36)</f>
        <v>100992.56000000001</v>
      </c>
      <c r="J37" s="44" t="s">
        <v>1</v>
      </c>
      <c r="K37" s="7">
        <f>SUM(K4:K36)</f>
        <v>239142.29</v>
      </c>
    </row>
    <row r="38" spans="1:11" ht="15.75" thickBot="1">
      <c r="A38" s="46" t="s">
        <v>32</v>
      </c>
      <c r="B38" s="46"/>
      <c r="C38" s="9">
        <v>1287864.08</v>
      </c>
      <c r="I38" s="2"/>
      <c r="K38" s="2"/>
    </row>
    <row r="39" spans="1:11" ht="16.5" thickTop="1" thickBot="1">
      <c r="A39" s="61" t="s">
        <v>35</v>
      </c>
      <c r="B39" s="62"/>
      <c r="C39" s="11">
        <v>24150</v>
      </c>
      <c r="H39" s="105" t="s">
        <v>17</v>
      </c>
      <c r="I39" s="106"/>
      <c r="J39" s="107">
        <f>K37+I37</f>
        <v>340134.85000000003</v>
      </c>
      <c r="K39" s="108"/>
    </row>
    <row r="40" spans="1:11">
      <c r="A40" s="5"/>
      <c r="B40" s="6" t="s">
        <v>1</v>
      </c>
      <c r="C40" s="7">
        <f>SUM(C4:C39)</f>
        <v>6932684.1710000001</v>
      </c>
    </row>
    <row r="41" spans="1:11">
      <c r="D41" s="113" t="s">
        <v>16</v>
      </c>
      <c r="E41" s="113"/>
      <c r="F41" s="45">
        <f>F37-J39</f>
        <v>5617286.9200000009</v>
      </c>
      <c r="G41" s="26"/>
    </row>
    <row r="42" spans="1:11" ht="15.75" thickBot="1">
      <c r="D42" s="46"/>
      <c r="E42" s="46" t="s">
        <v>0</v>
      </c>
      <c r="F42" s="42">
        <f>-C40</f>
        <v>-6932684.1710000001</v>
      </c>
    </row>
    <row r="43" spans="1:11" ht="15.75" thickTop="1">
      <c r="E43" s="1" t="s">
        <v>27</v>
      </c>
      <c r="F43" s="4">
        <f>SUM(F41:F42)</f>
        <v>-1315397.2509999992</v>
      </c>
      <c r="H43" s="59" t="s">
        <v>33</v>
      </c>
      <c r="I43" s="110" t="s">
        <v>34</v>
      </c>
    </row>
    <row r="44" spans="1:11" ht="15.75" customHeight="1" thickBot="1">
      <c r="D44" s="112" t="s">
        <v>26</v>
      </c>
      <c r="E44" s="112"/>
      <c r="F44" s="52">
        <v>375339.18</v>
      </c>
      <c r="I44" s="111"/>
      <c r="J44" s="48">
        <v>539640.89</v>
      </c>
    </row>
    <row r="45" spans="1:11" ht="16.5" thickTop="1" thickBot="1">
      <c r="B45" t="s">
        <v>36</v>
      </c>
      <c r="E45" s="6" t="s">
        <v>29</v>
      </c>
      <c r="F45" s="45">
        <f>F44+F43</f>
        <v>-940058.0709999993</v>
      </c>
      <c r="I45" s="60" t="s">
        <v>37</v>
      </c>
      <c r="J45" s="70">
        <f>F45+J44</f>
        <v>-400417.18099999928</v>
      </c>
    </row>
    <row r="46" spans="1:11" ht="15.75" thickTop="1">
      <c r="D46" s="109"/>
      <c r="E46" s="109"/>
    </row>
  </sheetData>
  <mergeCells count="9">
    <mergeCell ref="C1:J1"/>
    <mergeCell ref="H39:I39"/>
    <mergeCell ref="J39:K39"/>
    <mergeCell ref="D46:E46"/>
    <mergeCell ref="I43:I44"/>
    <mergeCell ref="D44:E44"/>
    <mergeCell ref="D41:E41"/>
    <mergeCell ref="E3:F3"/>
    <mergeCell ref="I3:K3"/>
  </mergeCells>
  <printOptions gridLines="1"/>
  <pageMargins left="0.59055118110236227" right="0.27559055118110237" top="0.35433070866141736" bottom="0.43307086614173229" header="0.31496062992125984" footer="0.39370078740157483"/>
  <pageSetup scale="8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K47"/>
  <sheetViews>
    <sheetView workbookViewId="0">
      <pane ySplit="3" topLeftCell="A29" activePane="bottomLeft" state="frozen"/>
      <selection pane="bottomLeft" activeCell="A47" sqref="A47"/>
    </sheetView>
  </sheetViews>
  <sheetFormatPr baseColWidth="10" defaultRowHeight="15"/>
  <cols>
    <col min="1" max="1" width="15.28515625" customWidth="1"/>
    <col min="2" max="2" width="10.710937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</cols>
  <sheetData>
    <row r="1" spans="1:11" ht="24" thickBot="1">
      <c r="C1" s="119" t="s">
        <v>47</v>
      </c>
      <c r="D1" s="119"/>
      <c r="E1" s="119"/>
      <c r="F1" s="119"/>
      <c r="G1" s="119"/>
      <c r="H1" s="119"/>
      <c r="I1" s="119"/>
      <c r="J1" s="119"/>
    </row>
    <row r="2" spans="1:11" ht="15.75" thickBot="1">
      <c r="C2" s="35" t="s">
        <v>0</v>
      </c>
      <c r="E2" s="1"/>
      <c r="F2" s="1"/>
    </row>
    <row r="3" spans="1:11" ht="20.25" thickTop="1" thickBot="1">
      <c r="A3" s="28" t="s">
        <v>2</v>
      </c>
      <c r="B3" s="29"/>
      <c r="C3" s="36">
        <v>423265.36</v>
      </c>
      <c r="D3" s="3"/>
      <c r="E3" s="114" t="s">
        <v>39</v>
      </c>
      <c r="F3" s="115"/>
      <c r="I3" s="116" t="s">
        <v>5</v>
      </c>
      <c r="J3" s="117"/>
      <c r="K3" s="118"/>
    </row>
    <row r="4" spans="1:11" ht="15.75" thickTop="1">
      <c r="B4" s="8">
        <v>39995</v>
      </c>
      <c r="C4" s="9">
        <v>3685</v>
      </c>
      <c r="D4" s="2"/>
      <c r="E4" s="66">
        <v>39995</v>
      </c>
      <c r="F4" s="15">
        <v>84831.07</v>
      </c>
      <c r="H4" s="19">
        <v>39995</v>
      </c>
      <c r="I4" s="21">
        <v>1064.1500000000001</v>
      </c>
      <c r="J4" s="38"/>
      <c r="K4" s="39"/>
    </row>
    <row r="5" spans="1:11">
      <c r="B5" s="8">
        <v>39996</v>
      </c>
      <c r="C5" s="9">
        <v>19491.5</v>
      </c>
      <c r="D5" s="2"/>
      <c r="E5" s="66">
        <v>39996</v>
      </c>
      <c r="F5" s="15">
        <v>176151</v>
      </c>
      <c r="G5" s="56"/>
      <c r="H5" s="20">
        <v>39996</v>
      </c>
      <c r="I5" s="21">
        <v>2390.38</v>
      </c>
      <c r="J5" s="22" t="s">
        <v>6</v>
      </c>
      <c r="K5" s="15">
        <v>2474</v>
      </c>
    </row>
    <row r="6" spans="1:11">
      <c r="B6" s="8">
        <v>39997</v>
      </c>
      <c r="C6" s="9">
        <v>6414.88</v>
      </c>
      <c r="D6" s="2"/>
      <c r="E6" s="66">
        <v>39997</v>
      </c>
      <c r="F6" s="15">
        <v>201660.92</v>
      </c>
      <c r="H6" s="20">
        <v>39997</v>
      </c>
      <c r="I6" s="21">
        <v>1075.19</v>
      </c>
      <c r="J6" s="22" t="s">
        <v>4</v>
      </c>
      <c r="K6" s="15">
        <v>19878</v>
      </c>
    </row>
    <row r="7" spans="1:11">
      <c r="B7" s="8">
        <v>39998</v>
      </c>
      <c r="C7" s="9">
        <v>2411.8000000000002</v>
      </c>
      <c r="D7" s="2"/>
      <c r="E7" s="66">
        <v>39998</v>
      </c>
      <c r="F7" s="15">
        <v>153031.41</v>
      </c>
      <c r="H7" s="20">
        <v>39998</v>
      </c>
      <c r="I7" s="21">
        <v>1795.05</v>
      </c>
      <c r="J7" s="22" t="s">
        <v>7</v>
      </c>
      <c r="K7" s="15">
        <v>28750</v>
      </c>
    </row>
    <row r="8" spans="1:11">
      <c r="B8" s="8">
        <v>39999</v>
      </c>
      <c r="C8" s="9">
        <v>0</v>
      </c>
      <c r="D8" s="2"/>
      <c r="E8" s="66">
        <v>39999</v>
      </c>
      <c r="F8" s="15">
        <v>114071.5</v>
      </c>
      <c r="H8" s="20">
        <v>39999</v>
      </c>
      <c r="I8" s="21">
        <v>500</v>
      </c>
      <c r="J8" s="22" t="s">
        <v>11</v>
      </c>
      <c r="K8" s="15">
        <v>8575</v>
      </c>
    </row>
    <row r="9" spans="1:11">
      <c r="B9" s="8">
        <v>40000</v>
      </c>
      <c r="C9" s="9">
        <v>0</v>
      </c>
      <c r="D9" s="2"/>
      <c r="E9" s="66">
        <v>40000</v>
      </c>
      <c r="F9" s="15">
        <v>142530.5</v>
      </c>
      <c r="H9" s="20">
        <v>40000</v>
      </c>
      <c r="I9" s="21">
        <v>826</v>
      </c>
      <c r="J9" s="22" t="s">
        <v>12</v>
      </c>
      <c r="K9" s="15">
        <v>8026</v>
      </c>
    </row>
    <row r="10" spans="1:11">
      <c r="A10" s="63"/>
      <c r="B10" s="8">
        <v>40001</v>
      </c>
      <c r="C10" s="9">
        <v>9127.5</v>
      </c>
      <c r="D10" s="2"/>
      <c r="E10" s="66">
        <v>40001</v>
      </c>
      <c r="F10" s="15">
        <v>221779.5</v>
      </c>
      <c r="H10" s="20">
        <v>40001</v>
      </c>
      <c r="I10" s="21">
        <v>1391.7</v>
      </c>
      <c r="J10" s="22" t="s">
        <v>22</v>
      </c>
      <c r="K10" s="15">
        <v>8165.11</v>
      </c>
    </row>
    <row r="11" spans="1:11">
      <c r="B11" s="8">
        <v>40002</v>
      </c>
      <c r="C11" s="9">
        <v>4086</v>
      </c>
      <c r="D11" s="2"/>
      <c r="E11" s="66">
        <v>40002</v>
      </c>
      <c r="F11" s="15">
        <v>167012.5</v>
      </c>
      <c r="H11" s="20">
        <v>40002</v>
      </c>
      <c r="I11" s="21">
        <v>2089.29</v>
      </c>
      <c r="J11" s="22" t="s">
        <v>23</v>
      </c>
      <c r="K11" s="15">
        <v>8010</v>
      </c>
    </row>
    <row r="12" spans="1:11">
      <c r="A12" s="37"/>
      <c r="B12" s="8">
        <v>40003</v>
      </c>
      <c r="C12" s="9">
        <v>0</v>
      </c>
      <c r="D12" s="2"/>
      <c r="E12" s="66">
        <v>40003</v>
      </c>
      <c r="F12" s="15">
        <v>199682.65</v>
      </c>
      <c r="H12" s="20">
        <v>40003</v>
      </c>
      <c r="I12" s="21">
        <v>520</v>
      </c>
      <c r="J12" s="22" t="s">
        <v>24</v>
      </c>
      <c r="K12" s="15"/>
    </row>
    <row r="13" spans="1:11">
      <c r="A13" s="37"/>
      <c r="B13" s="8">
        <v>40004</v>
      </c>
      <c r="C13" s="9">
        <v>5646.81</v>
      </c>
      <c r="D13" s="2"/>
      <c r="E13" s="66">
        <v>40004</v>
      </c>
      <c r="F13" s="15">
        <v>172878</v>
      </c>
      <c r="H13" s="20">
        <v>40004</v>
      </c>
      <c r="I13" s="21">
        <v>1353</v>
      </c>
      <c r="J13" s="22"/>
      <c r="K13" s="15"/>
    </row>
    <row r="14" spans="1:11">
      <c r="B14" s="8">
        <v>40005</v>
      </c>
      <c r="C14" s="9">
        <v>17647</v>
      </c>
      <c r="D14" s="2"/>
      <c r="E14" s="66">
        <v>40005</v>
      </c>
      <c r="F14" s="15">
        <v>318402.64</v>
      </c>
      <c r="H14" s="20">
        <v>40005</v>
      </c>
      <c r="I14" s="21">
        <v>1862.4</v>
      </c>
      <c r="J14" s="22"/>
      <c r="K14" s="15"/>
    </row>
    <row r="15" spans="1:11">
      <c r="A15" s="37"/>
      <c r="B15" s="8">
        <v>40006</v>
      </c>
      <c r="C15" s="9">
        <v>0</v>
      </c>
      <c r="D15" s="2"/>
      <c r="E15" s="66">
        <v>40006</v>
      </c>
      <c r="F15" s="15">
        <v>181881.5</v>
      </c>
      <c r="H15" s="20">
        <v>40006</v>
      </c>
      <c r="I15" s="21">
        <v>752.42</v>
      </c>
      <c r="J15" s="22"/>
      <c r="K15" s="15"/>
    </row>
    <row r="16" spans="1:11">
      <c r="A16" s="37"/>
      <c r="B16" s="8">
        <v>40007</v>
      </c>
      <c r="C16" s="9">
        <v>0</v>
      </c>
      <c r="D16" s="2"/>
      <c r="E16" s="66">
        <v>40007</v>
      </c>
      <c r="F16" s="15">
        <v>152099.5</v>
      </c>
      <c r="H16" s="20">
        <v>40007</v>
      </c>
      <c r="I16" s="21">
        <v>5633.49</v>
      </c>
      <c r="J16" s="22"/>
      <c r="K16" s="15"/>
    </row>
    <row r="17" spans="1:11">
      <c r="A17" s="37"/>
      <c r="B17" s="8">
        <v>40008</v>
      </c>
      <c r="C17" s="9">
        <v>2184.6999999999998</v>
      </c>
      <c r="D17" s="2"/>
      <c r="E17" s="66">
        <v>40008</v>
      </c>
      <c r="F17" s="15">
        <v>151385.94</v>
      </c>
      <c r="H17" s="20">
        <v>40008</v>
      </c>
      <c r="I17" s="21">
        <v>688.04</v>
      </c>
      <c r="J17" s="22"/>
      <c r="K17" s="15"/>
    </row>
    <row r="18" spans="1:11">
      <c r="B18" s="8">
        <v>40009</v>
      </c>
      <c r="C18" s="9">
        <v>1911.39</v>
      </c>
      <c r="D18" s="2"/>
      <c r="E18" s="66">
        <v>40009</v>
      </c>
      <c r="F18" s="15">
        <v>289294</v>
      </c>
      <c r="H18" s="20">
        <v>40009</v>
      </c>
      <c r="I18" s="21">
        <v>1023.5</v>
      </c>
      <c r="J18" s="22"/>
      <c r="K18" s="15"/>
    </row>
    <row r="19" spans="1:11">
      <c r="A19" s="37"/>
      <c r="B19" s="8">
        <v>40010</v>
      </c>
      <c r="C19" s="9">
        <v>4650</v>
      </c>
      <c r="D19" s="2"/>
      <c r="E19" s="66">
        <v>40010</v>
      </c>
      <c r="F19" s="15">
        <v>260912.5</v>
      </c>
      <c r="H19" s="20">
        <v>40010</v>
      </c>
      <c r="I19" s="21">
        <v>2508.38</v>
      </c>
      <c r="J19" s="22"/>
      <c r="K19" s="15"/>
    </row>
    <row r="20" spans="1:11">
      <c r="B20" s="8">
        <v>40011</v>
      </c>
      <c r="C20" s="9">
        <v>0</v>
      </c>
      <c r="D20" s="2"/>
      <c r="E20" s="66">
        <v>40011</v>
      </c>
      <c r="F20" s="15">
        <v>285333.57</v>
      </c>
      <c r="H20" s="20">
        <v>40011</v>
      </c>
      <c r="I20" s="21">
        <v>2699.19</v>
      </c>
      <c r="J20" s="22"/>
      <c r="K20" s="15"/>
    </row>
    <row r="21" spans="1:11">
      <c r="B21" s="8">
        <v>40012</v>
      </c>
      <c r="C21" s="9">
        <v>4852.3999999999996</v>
      </c>
      <c r="D21" s="2"/>
      <c r="E21" s="66">
        <v>40012</v>
      </c>
      <c r="F21" s="15">
        <v>331852.57</v>
      </c>
      <c r="H21" s="20">
        <v>40012</v>
      </c>
      <c r="I21" s="21">
        <v>1435.26</v>
      </c>
      <c r="J21" s="22"/>
      <c r="K21" s="15"/>
    </row>
    <row r="22" spans="1:11">
      <c r="B22" s="8">
        <v>40013</v>
      </c>
      <c r="C22" s="9">
        <v>1633</v>
      </c>
      <c r="D22" s="2"/>
      <c r="E22" s="66">
        <v>40013</v>
      </c>
      <c r="F22" s="15">
        <v>212174</v>
      </c>
      <c r="H22" s="20">
        <v>40013</v>
      </c>
      <c r="I22" s="21">
        <v>2234</v>
      </c>
      <c r="J22" s="22"/>
      <c r="K22" s="15"/>
    </row>
    <row r="23" spans="1:11">
      <c r="A23" s="37"/>
      <c r="B23" s="8">
        <v>40014</v>
      </c>
      <c r="C23" s="9">
        <v>0</v>
      </c>
      <c r="D23" s="2"/>
      <c r="E23" s="66">
        <v>40014</v>
      </c>
      <c r="F23" s="15">
        <v>179880.5</v>
      </c>
      <c r="H23" s="20">
        <v>40014</v>
      </c>
      <c r="I23" s="21">
        <v>1726</v>
      </c>
      <c r="J23" s="22"/>
      <c r="K23" s="15"/>
    </row>
    <row r="24" spans="1:11">
      <c r="A24" s="37"/>
      <c r="B24" s="8">
        <v>40015</v>
      </c>
      <c r="C24" s="9">
        <v>323</v>
      </c>
      <c r="D24" s="2"/>
      <c r="E24" s="66">
        <v>40015</v>
      </c>
      <c r="F24" s="15">
        <v>189321.75</v>
      </c>
      <c r="H24" s="20">
        <v>40015</v>
      </c>
      <c r="I24" s="21">
        <v>831</v>
      </c>
      <c r="J24" s="22"/>
      <c r="K24" s="15"/>
    </row>
    <row r="25" spans="1:11">
      <c r="B25" s="8">
        <v>40016</v>
      </c>
      <c r="C25" s="9">
        <v>0</v>
      </c>
      <c r="D25" s="2"/>
      <c r="E25" s="66">
        <v>40016</v>
      </c>
      <c r="F25" s="15">
        <v>158040</v>
      </c>
      <c r="H25" s="20">
        <v>40016</v>
      </c>
      <c r="I25" s="21">
        <v>1267.26</v>
      </c>
      <c r="J25" s="22"/>
      <c r="K25" s="15"/>
    </row>
    <row r="26" spans="1:11">
      <c r="B26" s="8">
        <v>40017</v>
      </c>
      <c r="C26" s="9">
        <v>9932.1</v>
      </c>
      <c r="D26" s="2"/>
      <c r="E26" s="66">
        <v>40017</v>
      </c>
      <c r="F26" s="15">
        <v>232197</v>
      </c>
      <c r="H26" s="20">
        <v>40017</v>
      </c>
      <c r="I26" s="21">
        <v>2213.79</v>
      </c>
      <c r="J26" s="22"/>
      <c r="K26" s="15"/>
    </row>
    <row r="27" spans="1:11">
      <c r="B27" s="8">
        <v>40018</v>
      </c>
      <c r="C27" s="9">
        <v>10209</v>
      </c>
      <c r="D27" s="2"/>
      <c r="E27" s="66">
        <v>40018</v>
      </c>
      <c r="F27" s="15">
        <v>234678.8</v>
      </c>
      <c r="H27" s="20">
        <v>40018</v>
      </c>
      <c r="I27" s="21">
        <v>1655.12</v>
      </c>
      <c r="J27" s="22"/>
      <c r="K27" s="15"/>
    </row>
    <row r="28" spans="1:11">
      <c r="B28" s="8">
        <v>40019</v>
      </c>
      <c r="C28" s="9">
        <v>9638</v>
      </c>
      <c r="D28" s="2"/>
      <c r="E28" s="66">
        <v>40019</v>
      </c>
      <c r="F28" s="15">
        <v>277469.71000000002</v>
      </c>
      <c r="H28" s="20">
        <v>40019</v>
      </c>
      <c r="I28" s="21">
        <v>931.99</v>
      </c>
      <c r="J28" s="22"/>
      <c r="K28" s="15"/>
    </row>
    <row r="29" spans="1:11">
      <c r="B29" s="8">
        <v>40020</v>
      </c>
      <c r="C29" s="9">
        <v>0</v>
      </c>
      <c r="D29" s="2"/>
      <c r="E29" s="66">
        <v>40020</v>
      </c>
      <c r="F29" s="15">
        <v>104832.4</v>
      </c>
      <c r="H29" s="20">
        <v>40020</v>
      </c>
      <c r="I29" s="21">
        <v>1531.29</v>
      </c>
      <c r="J29" s="22"/>
      <c r="K29" s="15"/>
    </row>
    <row r="30" spans="1:11">
      <c r="B30" s="8">
        <v>40021</v>
      </c>
      <c r="C30" s="9">
        <v>2559</v>
      </c>
      <c r="D30" s="2"/>
      <c r="E30" s="66">
        <v>40021</v>
      </c>
      <c r="F30" s="15">
        <v>175933.17</v>
      </c>
      <c r="H30" s="20">
        <v>40021</v>
      </c>
      <c r="I30" s="21">
        <v>525.25</v>
      </c>
      <c r="J30" s="22"/>
      <c r="K30" s="15"/>
    </row>
    <row r="31" spans="1:11">
      <c r="B31" s="8">
        <v>40022</v>
      </c>
      <c r="C31" s="9">
        <v>2190</v>
      </c>
      <c r="D31" s="2"/>
      <c r="E31" s="66">
        <v>40022</v>
      </c>
      <c r="F31" s="15">
        <v>114003.5</v>
      </c>
      <c r="H31" s="20">
        <v>40022</v>
      </c>
      <c r="I31" s="21">
        <v>1502.52</v>
      </c>
      <c r="J31" s="22"/>
      <c r="K31" s="15"/>
    </row>
    <row r="32" spans="1:11">
      <c r="B32" s="8">
        <v>40023</v>
      </c>
      <c r="C32" s="9">
        <v>4955</v>
      </c>
      <c r="D32" s="2"/>
      <c r="E32" s="66">
        <v>40023</v>
      </c>
      <c r="F32" s="15">
        <v>279154.61</v>
      </c>
      <c r="H32" s="20">
        <v>40023</v>
      </c>
      <c r="I32" s="21">
        <v>2303.1799999999998</v>
      </c>
      <c r="J32" s="22"/>
      <c r="K32" s="15"/>
    </row>
    <row r="33" spans="1:11">
      <c r="B33" s="8">
        <v>40024</v>
      </c>
      <c r="C33" s="9">
        <v>3912.57</v>
      </c>
      <c r="D33" s="2"/>
      <c r="E33" s="66">
        <v>40024</v>
      </c>
      <c r="F33" s="15">
        <v>186777.75</v>
      </c>
      <c r="H33" s="20">
        <v>40024</v>
      </c>
      <c r="I33" s="21">
        <v>2000.69</v>
      </c>
      <c r="J33" s="22"/>
      <c r="K33" s="15"/>
    </row>
    <row r="34" spans="1:11" ht="15.75" thickBot="1">
      <c r="A34" s="37"/>
      <c r="B34" s="8">
        <v>40025</v>
      </c>
      <c r="C34" s="9">
        <v>3030</v>
      </c>
      <c r="D34" s="2"/>
      <c r="E34" s="66">
        <v>40025</v>
      </c>
      <c r="F34" s="15">
        <v>207123.52</v>
      </c>
      <c r="H34" s="20">
        <v>40025</v>
      </c>
      <c r="I34" s="21">
        <v>2477.66</v>
      </c>
      <c r="J34" s="22"/>
      <c r="K34" s="15"/>
    </row>
    <row r="35" spans="1:11" ht="15.75" thickBot="1">
      <c r="A35" s="34" t="s">
        <v>3</v>
      </c>
      <c r="B35" s="27"/>
      <c r="C35" s="9">
        <v>6329338.2199999997</v>
      </c>
      <c r="D35" s="2"/>
      <c r="E35" s="16"/>
      <c r="F35" s="15"/>
      <c r="H35" s="32"/>
      <c r="I35" s="21"/>
      <c r="J35" s="22"/>
      <c r="K35" s="15"/>
    </row>
    <row r="36" spans="1:11" ht="15.75" thickBot="1">
      <c r="B36" s="10"/>
      <c r="C36" s="11"/>
      <c r="D36" s="2"/>
      <c r="E36" s="17"/>
      <c r="F36" s="18">
        <v>0</v>
      </c>
      <c r="H36" s="33"/>
      <c r="I36" s="23">
        <v>0</v>
      </c>
      <c r="J36" s="40"/>
      <c r="K36" s="18"/>
    </row>
    <row r="37" spans="1:11">
      <c r="B37" s="6" t="s">
        <v>1</v>
      </c>
      <c r="C37" s="7">
        <f>SUM(C3:C36)</f>
        <v>6883094.2299999995</v>
      </c>
      <c r="D37" s="2"/>
      <c r="E37" s="24" t="s">
        <v>1</v>
      </c>
      <c r="F37" s="25">
        <f>SUM(F4:F36)</f>
        <v>6156377.9799999995</v>
      </c>
      <c r="H37" s="5" t="s">
        <v>1</v>
      </c>
      <c r="I37" s="4">
        <f>SUM(I4:I36)</f>
        <v>50807.19</v>
      </c>
      <c r="J37" s="4"/>
      <c r="K37" s="4">
        <f t="shared" ref="K37" si="0">SUM(K4:K36)</f>
        <v>83878.11</v>
      </c>
    </row>
    <row r="38" spans="1:11">
      <c r="I38" s="2"/>
      <c r="K38" s="2"/>
    </row>
    <row r="39" spans="1:11" ht="15.75" customHeight="1">
      <c r="A39" s="5"/>
      <c r="D39" s="26"/>
      <c r="E39" s="26"/>
      <c r="F39" s="26"/>
      <c r="H39" s="122" t="s">
        <v>15</v>
      </c>
      <c r="I39" s="123"/>
      <c r="J39" s="120">
        <f>I37+K37</f>
        <v>134685.29999999999</v>
      </c>
      <c r="K39" s="121"/>
    </row>
    <row r="40" spans="1:11" ht="15" customHeight="1">
      <c r="D40" s="126" t="s">
        <v>16</v>
      </c>
      <c r="E40" s="126"/>
      <c r="F40" s="47">
        <f>F37-J39</f>
        <v>6021692.6799999997</v>
      </c>
      <c r="I40" s="41"/>
    </row>
    <row r="41" spans="1:11" ht="15.75" thickBot="1">
      <c r="D41" s="46"/>
      <c r="E41" s="46" t="s">
        <v>0</v>
      </c>
      <c r="F41" s="48">
        <f>-C37</f>
        <v>-6883094.2299999995</v>
      </c>
    </row>
    <row r="42" spans="1:11" ht="15.75" thickTop="1">
      <c r="E42" t="s">
        <v>27</v>
      </c>
      <c r="F42" s="4">
        <f>SUM(F40:F41)</f>
        <v>-861401.54999999981</v>
      </c>
    </row>
    <row r="43" spans="1:11" ht="15.75" thickBot="1">
      <c r="D43" s="112" t="s">
        <v>26</v>
      </c>
      <c r="E43" s="112"/>
      <c r="F43" s="52">
        <v>691734.51</v>
      </c>
    </row>
    <row r="44" spans="1:11">
      <c r="E44" s="6" t="s">
        <v>28</v>
      </c>
      <c r="F44" s="7">
        <f>F43+F42</f>
        <v>-169667.0399999998</v>
      </c>
    </row>
    <row r="45" spans="1:11" ht="15.75" thickBot="1">
      <c r="D45" s="55" t="s">
        <v>18</v>
      </c>
      <c r="F45" s="57">
        <v>803318.66</v>
      </c>
    </row>
    <row r="46" spans="1:11" ht="16.5" thickTop="1" thickBot="1">
      <c r="D46" s="124" t="s">
        <v>31</v>
      </c>
      <c r="E46" s="125"/>
      <c r="F46" s="58">
        <f>F45+F44</f>
        <v>633651.62000000023</v>
      </c>
    </row>
    <row r="47" spans="1:11" ht="15.75" thickTop="1"/>
  </sheetData>
  <mergeCells count="8">
    <mergeCell ref="C1:J1"/>
    <mergeCell ref="J39:K39"/>
    <mergeCell ref="H39:I39"/>
    <mergeCell ref="D46:E46"/>
    <mergeCell ref="D43:E43"/>
    <mergeCell ref="D40:E40"/>
    <mergeCell ref="E3:F3"/>
    <mergeCell ref="I3:K3"/>
  </mergeCells>
  <printOptions gridLines="1"/>
  <pageMargins left="0.82677165354330717" right="0.43307086614173229" top="0.47244094488188981" bottom="0.23622047244094491" header="0.31496062992125984" footer="0.31496062992125984"/>
  <pageSetup scale="80" orientation="landscape" verticalDpi="0" r:id="rId1"/>
  <headerFooter>
    <oddHeader>&amp;C&amp;"Arial,Negrita"&amp;14BALANCE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M46"/>
  <sheetViews>
    <sheetView workbookViewId="0">
      <pane xSplit="3" ySplit="4" topLeftCell="D32" activePane="bottomRight" state="frozen"/>
      <selection pane="topRight" activeCell="D1" sqref="D1"/>
      <selection pane="bottomLeft" activeCell="A5" sqref="A5"/>
      <selection pane="bottomRight" activeCell="F48" sqref="F48"/>
    </sheetView>
  </sheetViews>
  <sheetFormatPr baseColWidth="10" defaultRowHeight="15"/>
  <cols>
    <col min="2" max="2" width="8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1" max="11" width="13.42578125" bestFit="1" customWidth="1"/>
  </cols>
  <sheetData>
    <row r="1" spans="1:13" ht="23.25">
      <c r="C1" s="119" t="s">
        <v>46</v>
      </c>
      <c r="D1" s="119"/>
      <c r="E1" s="119"/>
      <c r="F1" s="119"/>
      <c r="G1" s="119"/>
      <c r="H1" s="119"/>
      <c r="I1" s="119"/>
      <c r="J1" s="119"/>
    </row>
    <row r="2" spans="1:13" ht="15.75" thickBot="1">
      <c r="E2" s="1"/>
      <c r="F2" s="1"/>
    </row>
    <row r="3" spans="1:13" ht="15.75" thickBot="1">
      <c r="C3" s="30" t="s">
        <v>0</v>
      </c>
      <c r="D3" s="3"/>
    </row>
    <row r="4" spans="1:13" ht="20.25" thickTop="1" thickBot="1">
      <c r="A4" s="28" t="s">
        <v>2</v>
      </c>
      <c r="B4" s="29"/>
      <c r="C4" s="31">
        <v>60154.46</v>
      </c>
      <c r="D4" s="2"/>
      <c r="E4" s="128" t="s">
        <v>39</v>
      </c>
      <c r="F4" s="129"/>
      <c r="I4" s="116" t="s">
        <v>5</v>
      </c>
      <c r="J4" s="117"/>
      <c r="K4" s="118"/>
    </row>
    <row r="5" spans="1:13" ht="15.75" thickTop="1">
      <c r="A5" s="98"/>
      <c r="B5" s="8">
        <v>39995</v>
      </c>
      <c r="C5" s="9">
        <v>5040</v>
      </c>
      <c r="D5" s="2"/>
      <c r="E5" s="12">
        <v>39995</v>
      </c>
      <c r="F5" s="13">
        <v>20229</v>
      </c>
      <c r="H5" s="19">
        <v>39995</v>
      </c>
      <c r="I5" s="21">
        <v>18</v>
      </c>
      <c r="J5" s="38"/>
      <c r="K5" s="39"/>
    </row>
    <row r="6" spans="1:13">
      <c r="A6" s="98"/>
      <c r="B6" s="8">
        <v>39996</v>
      </c>
      <c r="C6" s="9">
        <v>0</v>
      </c>
      <c r="D6" s="2"/>
      <c r="E6" s="14">
        <v>39996</v>
      </c>
      <c r="F6" s="15">
        <v>38321</v>
      </c>
      <c r="H6" s="20">
        <v>39996</v>
      </c>
      <c r="I6" s="21">
        <v>168</v>
      </c>
      <c r="J6" s="22" t="s">
        <v>6</v>
      </c>
      <c r="K6" s="15">
        <v>897</v>
      </c>
    </row>
    <row r="7" spans="1:13">
      <c r="A7" s="98"/>
      <c r="B7" s="8">
        <v>39997</v>
      </c>
      <c r="C7" s="9">
        <v>10130</v>
      </c>
      <c r="D7" s="2"/>
      <c r="E7" s="14">
        <v>39997</v>
      </c>
      <c r="F7" s="15">
        <v>51952.3</v>
      </c>
      <c r="H7" s="20">
        <v>39997</v>
      </c>
      <c r="I7" s="21">
        <v>18</v>
      </c>
      <c r="J7" s="22" t="s">
        <v>4</v>
      </c>
      <c r="K7" s="15">
        <v>13795</v>
      </c>
    </row>
    <row r="8" spans="1:13">
      <c r="A8" s="98"/>
      <c r="B8" s="8">
        <v>39998</v>
      </c>
      <c r="C8" s="9">
        <v>7176</v>
      </c>
      <c r="D8" s="2"/>
      <c r="E8" s="14">
        <v>39998</v>
      </c>
      <c r="F8" s="15">
        <v>50118.9</v>
      </c>
      <c r="H8" s="20">
        <v>39998</v>
      </c>
      <c r="I8" s="21">
        <v>452</v>
      </c>
      <c r="J8" s="22" t="s">
        <v>7</v>
      </c>
      <c r="K8" s="15">
        <v>28750</v>
      </c>
    </row>
    <row r="9" spans="1:13">
      <c r="A9" s="98"/>
      <c r="B9" s="8">
        <v>39999</v>
      </c>
      <c r="C9" s="9">
        <v>0</v>
      </c>
      <c r="D9" s="2"/>
      <c r="E9" s="14">
        <v>39999</v>
      </c>
      <c r="F9" s="15">
        <v>61630</v>
      </c>
      <c r="H9" s="20">
        <v>39999</v>
      </c>
      <c r="I9" s="21">
        <v>0</v>
      </c>
      <c r="J9" s="22" t="s">
        <v>11</v>
      </c>
      <c r="K9" s="15">
        <v>6439.5</v>
      </c>
    </row>
    <row r="10" spans="1:13">
      <c r="A10" s="98"/>
      <c r="B10" s="8">
        <v>40000</v>
      </c>
      <c r="C10" s="9">
        <v>0</v>
      </c>
      <c r="D10" s="2"/>
      <c r="E10" s="14">
        <v>40000</v>
      </c>
      <c r="F10" s="15">
        <v>20987</v>
      </c>
      <c r="H10" s="20">
        <v>40000</v>
      </c>
      <c r="I10" s="21">
        <v>409</v>
      </c>
      <c r="J10" s="22" t="s">
        <v>12</v>
      </c>
      <c r="K10" s="15">
        <v>5695.5</v>
      </c>
    </row>
    <row r="11" spans="1:13">
      <c r="A11" s="98"/>
      <c r="B11" s="8">
        <v>40001</v>
      </c>
      <c r="C11" s="9">
        <v>0</v>
      </c>
      <c r="D11" s="2"/>
      <c r="E11" s="14">
        <v>40001</v>
      </c>
      <c r="F11" s="15">
        <v>40328</v>
      </c>
      <c r="H11" s="20">
        <v>40001</v>
      </c>
      <c r="I11" s="21">
        <v>20</v>
      </c>
      <c r="J11" s="22" t="s">
        <v>13</v>
      </c>
      <c r="K11" s="15">
        <v>6252.5</v>
      </c>
    </row>
    <row r="12" spans="1:13">
      <c r="A12" s="98"/>
      <c r="B12" s="8">
        <v>40002</v>
      </c>
      <c r="C12" s="9">
        <v>0</v>
      </c>
      <c r="D12" s="2"/>
      <c r="E12" s="14">
        <v>40002</v>
      </c>
      <c r="F12" s="15">
        <v>27967.5</v>
      </c>
      <c r="H12" s="20">
        <v>40002</v>
      </c>
      <c r="I12" s="21">
        <v>68</v>
      </c>
      <c r="J12" s="22" t="s">
        <v>19</v>
      </c>
      <c r="K12" s="15">
        <v>6537.5</v>
      </c>
    </row>
    <row r="13" spans="1:13">
      <c r="A13" s="98"/>
      <c r="B13" s="8">
        <v>40003</v>
      </c>
      <c r="C13" s="9">
        <v>0</v>
      </c>
      <c r="D13" s="2"/>
      <c r="E13" s="14">
        <v>40003</v>
      </c>
      <c r="F13" s="15">
        <v>41806.5</v>
      </c>
      <c r="H13" s="20">
        <v>40003</v>
      </c>
      <c r="I13" s="21">
        <v>188</v>
      </c>
      <c r="J13" s="22" t="s">
        <v>14</v>
      </c>
      <c r="K13" s="15"/>
    </row>
    <row r="14" spans="1:13">
      <c r="A14" s="98"/>
      <c r="B14" s="8">
        <v>40004</v>
      </c>
      <c r="C14" s="9">
        <v>2290.5</v>
      </c>
      <c r="D14" s="2"/>
      <c r="E14" s="14">
        <v>40004</v>
      </c>
      <c r="F14" s="15">
        <v>93678.5</v>
      </c>
      <c r="H14" s="20">
        <v>40004</v>
      </c>
      <c r="I14" s="21">
        <v>338</v>
      </c>
      <c r="J14" s="22"/>
      <c r="K14" s="15"/>
    </row>
    <row r="15" spans="1:13">
      <c r="A15" s="98"/>
      <c r="B15" s="8">
        <v>40005</v>
      </c>
      <c r="C15" s="9">
        <v>0</v>
      </c>
      <c r="D15" s="2"/>
      <c r="E15" s="14">
        <v>40005</v>
      </c>
      <c r="F15" s="15">
        <v>69953.3</v>
      </c>
      <c r="H15" s="20">
        <v>40005</v>
      </c>
      <c r="I15" s="21">
        <v>36</v>
      </c>
      <c r="J15" s="22"/>
      <c r="K15" s="15"/>
    </row>
    <row r="16" spans="1:13">
      <c r="A16" s="98"/>
      <c r="B16" s="8">
        <v>40006</v>
      </c>
      <c r="C16" s="9">
        <v>0</v>
      </c>
      <c r="D16" s="2"/>
      <c r="E16" s="14">
        <v>40006</v>
      </c>
      <c r="F16" s="15">
        <v>51916</v>
      </c>
      <c r="H16" s="20">
        <v>40006</v>
      </c>
      <c r="I16" s="21">
        <v>96</v>
      </c>
      <c r="J16" s="22"/>
      <c r="K16" s="99"/>
      <c r="L16" s="100"/>
      <c r="M16" s="56"/>
    </row>
    <row r="17" spans="1:13">
      <c r="A17" s="98"/>
      <c r="B17" s="8">
        <v>40007</v>
      </c>
      <c r="C17" s="9">
        <v>0</v>
      </c>
      <c r="D17" s="2"/>
      <c r="E17" s="14">
        <v>40007</v>
      </c>
      <c r="F17" s="15">
        <v>44483.18</v>
      </c>
      <c r="H17" s="20">
        <v>40007</v>
      </c>
      <c r="I17" s="21">
        <v>925.36</v>
      </c>
      <c r="J17" s="22"/>
      <c r="K17" s="99"/>
      <c r="L17" s="100"/>
      <c r="M17" s="56"/>
    </row>
    <row r="18" spans="1:13">
      <c r="A18" s="98"/>
      <c r="B18" s="8">
        <v>40008</v>
      </c>
      <c r="C18" s="9">
        <v>0</v>
      </c>
      <c r="D18" s="2"/>
      <c r="E18" s="14">
        <v>40008</v>
      </c>
      <c r="F18" s="15">
        <v>43088.5</v>
      </c>
      <c r="H18" s="20">
        <v>40008</v>
      </c>
      <c r="I18" s="21">
        <v>18</v>
      </c>
      <c r="J18" s="22"/>
      <c r="K18" s="101"/>
      <c r="L18" s="102"/>
      <c r="M18" s="103"/>
    </row>
    <row r="19" spans="1:13">
      <c r="A19" s="98"/>
      <c r="B19" s="8">
        <v>40009</v>
      </c>
      <c r="C19" s="9">
        <v>8624</v>
      </c>
      <c r="D19" s="2"/>
      <c r="E19" s="14">
        <v>40009</v>
      </c>
      <c r="F19" s="15">
        <v>37794.5</v>
      </c>
      <c r="H19" s="20">
        <v>40009</v>
      </c>
      <c r="I19" s="21">
        <v>76</v>
      </c>
      <c r="J19" s="22"/>
      <c r="K19" s="101"/>
      <c r="L19" s="102"/>
      <c r="M19" s="103"/>
    </row>
    <row r="20" spans="1:13">
      <c r="A20" s="98"/>
      <c r="B20" s="8">
        <v>40010</v>
      </c>
      <c r="C20" s="9">
        <v>0</v>
      </c>
      <c r="D20" s="2"/>
      <c r="E20" s="14">
        <v>40010</v>
      </c>
      <c r="F20" s="15">
        <v>64539</v>
      </c>
      <c r="H20" s="20">
        <v>40010</v>
      </c>
      <c r="I20" s="21">
        <v>440</v>
      </c>
      <c r="J20" s="22"/>
      <c r="K20" s="15"/>
    </row>
    <row r="21" spans="1:13">
      <c r="A21" s="98"/>
      <c r="B21" s="8">
        <v>40011</v>
      </c>
      <c r="C21" s="9">
        <v>0</v>
      </c>
      <c r="D21" s="2"/>
      <c r="E21" s="14">
        <v>40011</v>
      </c>
      <c r="F21" s="15">
        <v>45027</v>
      </c>
      <c r="H21" s="20">
        <v>40011</v>
      </c>
      <c r="I21" s="21">
        <v>18</v>
      </c>
      <c r="J21" s="22"/>
      <c r="K21" s="15"/>
    </row>
    <row r="22" spans="1:13">
      <c r="A22" s="98"/>
      <c r="B22" s="8">
        <v>40012</v>
      </c>
      <c r="C22" s="9">
        <v>1023</v>
      </c>
      <c r="D22" s="2"/>
      <c r="E22" s="14">
        <v>40012</v>
      </c>
      <c r="F22" s="15">
        <v>54929.5</v>
      </c>
      <c r="H22" s="20">
        <v>40012</v>
      </c>
      <c r="I22" s="21">
        <v>18</v>
      </c>
      <c r="J22" s="22"/>
      <c r="K22" s="15"/>
    </row>
    <row r="23" spans="1:13">
      <c r="A23" s="98"/>
      <c r="B23" s="8">
        <v>40013</v>
      </c>
      <c r="C23" s="9">
        <v>0</v>
      </c>
      <c r="D23" s="2"/>
      <c r="E23" s="14">
        <v>40013</v>
      </c>
      <c r="F23" s="15">
        <v>75761.5</v>
      </c>
      <c r="H23" s="20">
        <v>40013</v>
      </c>
      <c r="I23" s="21">
        <v>294.5</v>
      </c>
      <c r="J23" s="22"/>
      <c r="K23" s="15"/>
    </row>
    <row r="24" spans="1:13">
      <c r="A24" s="98"/>
      <c r="B24" s="8">
        <v>40014</v>
      </c>
      <c r="C24" s="9">
        <v>0</v>
      </c>
      <c r="D24" s="2"/>
      <c r="E24" s="14">
        <v>40014</v>
      </c>
      <c r="F24" s="15">
        <v>55464.5</v>
      </c>
      <c r="H24" s="20">
        <v>40014</v>
      </c>
      <c r="I24" s="21">
        <v>18</v>
      </c>
      <c r="J24" s="22"/>
      <c r="K24" s="15"/>
    </row>
    <row r="25" spans="1:13">
      <c r="A25" s="98"/>
      <c r="B25" s="8">
        <v>40015</v>
      </c>
      <c r="C25" s="9">
        <v>0</v>
      </c>
      <c r="D25" s="2"/>
      <c r="E25" s="14">
        <v>40015</v>
      </c>
      <c r="F25" s="15">
        <v>46598.5</v>
      </c>
      <c r="H25" s="20">
        <v>40015</v>
      </c>
      <c r="I25" s="21">
        <v>123</v>
      </c>
      <c r="J25" s="22"/>
      <c r="K25" s="15"/>
    </row>
    <row r="26" spans="1:13">
      <c r="A26" s="98"/>
      <c r="B26" s="8">
        <v>40016</v>
      </c>
      <c r="C26" s="9">
        <v>7130.5</v>
      </c>
      <c r="D26" s="2"/>
      <c r="E26" s="14">
        <v>40016</v>
      </c>
      <c r="F26" s="15">
        <v>36554.5</v>
      </c>
      <c r="H26" s="20">
        <v>40016</v>
      </c>
      <c r="I26" s="21">
        <v>497</v>
      </c>
      <c r="J26" s="22"/>
      <c r="K26" s="15"/>
    </row>
    <row r="27" spans="1:13">
      <c r="A27" s="98"/>
      <c r="B27" s="8">
        <v>40017</v>
      </c>
      <c r="C27" s="9">
        <v>2775</v>
      </c>
      <c r="D27" s="2"/>
      <c r="E27" s="14">
        <v>40017</v>
      </c>
      <c r="F27" s="15">
        <v>44932.46</v>
      </c>
      <c r="H27" s="20">
        <v>40017</v>
      </c>
      <c r="I27" s="21">
        <v>389</v>
      </c>
      <c r="J27" s="22"/>
      <c r="K27" s="15"/>
    </row>
    <row r="28" spans="1:13">
      <c r="A28" s="98"/>
      <c r="B28" s="8">
        <v>40018</v>
      </c>
      <c r="C28" s="9">
        <v>935</v>
      </c>
      <c r="D28" s="2"/>
      <c r="E28" s="14">
        <v>40018</v>
      </c>
      <c r="F28" s="15">
        <v>61935</v>
      </c>
      <c r="H28" s="20">
        <v>40018</v>
      </c>
      <c r="I28" s="21">
        <v>20</v>
      </c>
      <c r="J28" s="22"/>
      <c r="K28" s="15"/>
    </row>
    <row r="29" spans="1:13">
      <c r="A29" s="98"/>
      <c r="B29" s="8">
        <v>40019</v>
      </c>
      <c r="C29" s="9">
        <v>0</v>
      </c>
      <c r="D29" s="2"/>
      <c r="E29" s="14">
        <v>40019</v>
      </c>
      <c r="F29" s="15">
        <v>79306</v>
      </c>
      <c r="H29" s="20">
        <v>40019</v>
      </c>
      <c r="I29" s="21">
        <v>678</v>
      </c>
      <c r="J29" s="22"/>
      <c r="K29" s="15"/>
    </row>
    <row r="30" spans="1:13">
      <c r="A30" s="98"/>
      <c r="B30" s="8">
        <v>40020</v>
      </c>
      <c r="C30" s="9">
        <v>0</v>
      </c>
      <c r="D30" s="2"/>
      <c r="E30" s="14">
        <v>40020</v>
      </c>
      <c r="F30" s="15">
        <v>68823.78</v>
      </c>
      <c r="H30" s="20">
        <v>40020</v>
      </c>
      <c r="I30" s="21">
        <v>0</v>
      </c>
      <c r="J30" s="22"/>
      <c r="K30" s="15"/>
    </row>
    <row r="31" spans="1:13">
      <c r="A31" s="98"/>
      <c r="B31" s="8">
        <v>40021</v>
      </c>
      <c r="C31" s="9">
        <v>0</v>
      </c>
      <c r="D31" s="2"/>
      <c r="E31" s="14">
        <v>40021</v>
      </c>
      <c r="F31" s="15">
        <v>48959</v>
      </c>
      <c r="H31" s="20">
        <v>40021</v>
      </c>
      <c r="I31" s="21">
        <v>378</v>
      </c>
      <c r="J31" s="22"/>
      <c r="K31" s="15"/>
    </row>
    <row r="32" spans="1:13">
      <c r="A32" s="98"/>
      <c r="B32" s="8">
        <v>40022</v>
      </c>
      <c r="C32" s="9">
        <v>0</v>
      </c>
      <c r="D32" s="2"/>
      <c r="E32" s="14">
        <v>40022</v>
      </c>
      <c r="F32" s="15">
        <v>42962.5</v>
      </c>
      <c r="H32" s="20">
        <v>40022</v>
      </c>
      <c r="I32" s="21">
        <v>77</v>
      </c>
      <c r="J32" s="22"/>
      <c r="K32" s="15"/>
    </row>
    <row r="33" spans="1:11">
      <c r="A33" s="98"/>
      <c r="B33" s="8">
        <v>40023</v>
      </c>
      <c r="C33" s="9">
        <v>0</v>
      </c>
      <c r="D33" s="2"/>
      <c r="E33" s="14">
        <v>40023</v>
      </c>
      <c r="F33" s="15">
        <v>53854.5</v>
      </c>
      <c r="H33" s="20">
        <v>40023</v>
      </c>
      <c r="I33" s="21">
        <v>18</v>
      </c>
      <c r="J33" s="22"/>
      <c r="K33" s="15"/>
    </row>
    <row r="34" spans="1:11">
      <c r="A34" s="98"/>
      <c r="B34" s="8">
        <v>40024</v>
      </c>
      <c r="C34" s="9">
        <v>0</v>
      </c>
      <c r="D34" s="2"/>
      <c r="E34" s="14">
        <v>40024</v>
      </c>
      <c r="F34" s="15">
        <v>62954</v>
      </c>
      <c r="H34" s="20">
        <v>40024</v>
      </c>
      <c r="I34" s="21">
        <v>400</v>
      </c>
      <c r="J34" s="22"/>
      <c r="K34" s="15"/>
    </row>
    <row r="35" spans="1:11" ht="15.75" thickBot="1">
      <c r="A35" s="98"/>
      <c r="B35" s="8">
        <v>40025</v>
      </c>
      <c r="C35" s="9">
        <v>4407.5</v>
      </c>
      <c r="D35" s="2"/>
      <c r="E35" s="14">
        <v>40025</v>
      </c>
      <c r="F35" s="15">
        <v>76245</v>
      </c>
      <c r="H35" s="20">
        <v>40025</v>
      </c>
      <c r="I35" s="21">
        <v>118</v>
      </c>
      <c r="J35" s="22"/>
      <c r="K35" s="15"/>
    </row>
    <row r="36" spans="1:11" ht="15.75" thickBot="1">
      <c r="A36" s="34" t="s">
        <v>3</v>
      </c>
      <c r="B36" s="27"/>
      <c r="C36" s="9">
        <v>1383945.67</v>
      </c>
      <c r="D36" s="2"/>
      <c r="E36" s="16"/>
      <c r="F36" s="15"/>
      <c r="H36" s="32"/>
      <c r="I36" s="21">
        <v>0</v>
      </c>
      <c r="J36" s="22"/>
      <c r="K36" s="15"/>
    </row>
    <row r="37" spans="1:11" ht="15.75" thickBot="1">
      <c r="A37" s="50" t="s">
        <v>25</v>
      </c>
      <c r="B37" s="53"/>
      <c r="C37" s="11">
        <v>57545.43</v>
      </c>
      <c r="D37" s="2"/>
      <c r="E37" s="17"/>
      <c r="F37" s="18">
        <v>0</v>
      </c>
      <c r="H37" s="33"/>
      <c r="I37" s="23">
        <v>0</v>
      </c>
      <c r="J37" s="40"/>
      <c r="K37" s="18"/>
    </row>
    <row r="38" spans="1:11">
      <c r="B38" s="6" t="s">
        <v>1</v>
      </c>
      <c r="C38" s="7">
        <f>SUM(C4:C37)</f>
        <v>1551177.0599999998</v>
      </c>
      <c r="E38" s="24" t="s">
        <v>1</v>
      </c>
      <c r="F38" s="25">
        <f>SUM(F5:F37)</f>
        <v>1613100.9200000002</v>
      </c>
      <c r="H38" s="1" t="s">
        <v>1</v>
      </c>
      <c r="I38" s="4">
        <f>SUM(I5:I37)</f>
        <v>6316.8600000000006</v>
      </c>
      <c r="J38" s="43" t="s">
        <v>1</v>
      </c>
      <c r="K38" s="4">
        <f t="shared" ref="K38" si="0">SUM(K5:K37)</f>
        <v>68367</v>
      </c>
    </row>
    <row r="39" spans="1:11">
      <c r="I39" s="2"/>
    </row>
    <row r="40" spans="1:11" ht="15.75">
      <c r="A40" s="5"/>
      <c r="C40" s="56">
        <v>0</v>
      </c>
      <c r="D40" s="26"/>
      <c r="E40" s="26"/>
      <c r="F40" s="26"/>
      <c r="H40" s="122" t="s">
        <v>15</v>
      </c>
      <c r="I40" s="123"/>
      <c r="J40" s="120">
        <f>I38+K38</f>
        <v>74683.86</v>
      </c>
      <c r="K40" s="121"/>
    </row>
    <row r="41" spans="1:11" ht="15.75">
      <c r="D41" s="126" t="s">
        <v>16</v>
      </c>
      <c r="E41" s="126"/>
      <c r="F41" s="47">
        <f>F38-J40</f>
        <v>1538417.06</v>
      </c>
      <c r="I41" s="41"/>
    </row>
    <row r="42" spans="1:11" ht="15.75" thickBot="1">
      <c r="D42" s="46"/>
      <c r="E42" s="46" t="s">
        <v>0</v>
      </c>
      <c r="F42" s="48">
        <f>-C38</f>
        <v>-1551177.0599999998</v>
      </c>
    </row>
    <row r="43" spans="1:11" ht="15.75" thickTop="1">
      <c r="C43" t="s">
        <v>36</v>
      </c>
      <c r="E43" s="5" t="s">
        <v>27</v>
      </c>
      <c r="F43" s="4">
        <f>SUM(F41:F42)</f>
        <v>-12759.999999999767</v>
      </c>
      <c r="I43" s="130"/>
      <c r="J43" s="130"/>
      <c r="K43" s="2"/>
    </row>
    <row r="44" spans="1:11" ht="15.75" thickBot="1">
      <c r="D44" s="112" t="s">
        <v>26</v>
      </c>
      <c r="E44" s="112"/>
      <c r="F44" s="52">
        <v>62877.1</v>
      </c>
      <c r="I44" s="131" t="s">
        <v>18</v>
      </c>
      <c r="J44" s="131"/>
      <c r="K44" s="2">
        <v>124274.9</v>
      </c>
    </row>
    <row r="45" spans="1:11" ht="16.5" thickTop="1" thickBot="1">
      <c r="E45" s="6" t="s">
        <v>30</v>
      </c>
      <c r="F45" s="7">
        <f>F44+F43</f>
        <v>50117.100000000231</v>
      </c>
      <c r="I45" s="124" t="s">
        <v>31</v>
      </c>
      <c r="J45" s="125"/>
      <c r="K45" s="69">
        <f>F45+K44</f>
        <v>174392.00000000023</v>
      </c>
    </row>
    <row r="46" spans="1:11" ht="15.75" thickTop="1">
      <c r="D46" s="127"/>
      <c r="E46" s="127"/>
      <c r="F46" s="57"/>
    </row>
  </sheetData>
  <mergeCells count="11">
    <mergeCell ref="D46:E46"/>
    <mergeCell ref="D44:E44"/>
    <mergeCell ref="D41:E41"/>
    <mergeCell ref="C1:J1"/>
    <mergeCell ref="E4:F4"/>
    <mergeCell ref="I4:K4"/>
    <mergeCell ref="H40:I40"/>
    <mergeCell ref="J40:K40"/>
    <mergeCell ref="I45:J45"/>
    <mergeCell ref="I43:J43"/>
    <mergeCell ref="I44:J44"/>
  </mergeCells>
  <printOptions gridLines="1"/>
  <pageMargins left="0.70866141732283472" right="0.70866141732283472" top="0.35433070866141736" bottom="0.26" header="0.31496062992125984" footer="0.31496062992125984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Y61"/>
  <sheetViews>
    <sheetView workbookViewId="0">
      <pane ySplit="4" topLeftCell="A35" activePane="bottomLeft" state="frozen"/>
      <selection pane="bottomLeft" activeCell="D46" sqref="D46"/>
    </sheetView>
  </sheetViews>
  <sheetFormatPr baseColWidth="10" defaultRowHeight="15"/>
  <cols>
    <col min="6" max="6" width="12" bestFit="1" customWidth="1"/>
    <col min="19" max="19" width="11.85546875" bestFit="1" customWidth="1"/>
    <col min="32" max="32" width="11.85546875" bestFit="1" customWidth="1"/>
    <col min="45" max="45" width="12.42578125" bestFit="1" customWidth="1"/>
  </cols>
  <sheetData>
    <row r="1" spans="1:51" ht="31.5">
      <c r="C1" s="135" t="s">
        <v>41</v>
      </c>
      <c r="D1" s="135"/>
      <c r="E1" s="135"/>
      <c r="F1" s="135"/>
      <c r="G1" s="135"/>
      <c r="H1" s="135"/>
      <c r="I1" s="135"/>
      <c r="J1" s="135"/>
      <c r="K1" s="72" t="s">
        <v>44</v>
      </c>
      <c r="P1" s="135" t="s">
        <v>41</v>
      </c>
      <c r="Q1" s="135"/>
      <c r="R1" s="135"/>
      <c r="S1" s="135"/>
      <c r="T1" s="135"/>
      <c r="U1" s="135"/>
      <c r="V1" s="135"/>
      <c r="W1" s="135"/>
      <c r="X1" s="72" t="s">
        <v>43</v>
      </c>
      <c r="AC1" s="135" t="s">
        <v>41</v>
      </c>
      <c r="AD1" s="135"/>
      <c r="AE1" s="135"/>
      <c r="AF1" s="135"/>
      <c r="AG1" s="135"/>
      <c r="AH1" s="135"/>
      <c r="AI1" s="135"/>
      <c r="AJ1" s="135"/>
      <c r="AK1" s="72" t="s">
        <v>40</v>
      </c>
      <c r="AL1" s="93"/>
      <c r="AP1" s="135" t="s">
        <v>41</v>
      </c>
      <c r="AQ1" s="135"/>
      <c r="AR1" s="135"/>
      <c r="AS1" s="135"/>
      <c r="AT1" s="135"/>
      <c r="AU1" s="135"/>
      <c r="AV1" s="135"/>
      <c r="AW1" s="135"/>
      <c r="AX1" s="72" t="s">
        <v>38</v>
      </c>
    </row>
    <row r="2" spans="1:51" ht="15.75" thickBot="1">
      <c r="E2" s="97"/>
      <c r="F2" s="97"/>
      <c r="K2" s="73"/>
      <c r="R2" s="92"/>
      <c r="S2" s="92"/>
      <c r="X2" s="73"/>
      <c r="AE2" s="90"/>
      <c r="AF2" s="90"/>
      <c r="AK2" s="73"/>
      <c r="AL2" s="26"/>
      <c r="AR2" s="88"/>
      <c r="AS2" s="88"/>
      <c r="AX2" s="73"/>
      <c r="AY2" s="2"/>
    </row>
    <row r="3" spans="1:51" ht="15.75" thickBot="1">
      <c r="C3" s="30" t="s">
        <v>0</v>
      </c>
      <c r="D3" s="3"/>
      <c r="K3" s="74"/>
      <c r="P3" s="30" t="s">
        <v>0</v>
      </c>
      <c r="Q3" s="3"/>
      <c r="X3" s="74"/>
      <c r="AC3" s="30" t="s">
        <v>0</v>
      </c>
      <c r="AD3" s="3"/>
      <c r="AK3" s="74"/>
      <c r="AL3" s="26"/>
      <c r="AP3" s="30" t="s">
        <v>0</v>
      </c>
      <c r="AQ3" s="3"/>
      <c r="AX3" s="74"/>
      <c r="AY3" s="2"/>
    </row>
    <row r="4" spans="1:51" ht="20.25" thickTop="1" thickBot="1">
      <c r="A4" s="28" t="s">
        <v>2</v>
      </c>
      <c r="B4" s="29"/>
      <c r="C4" s="31">
        <v>53608.17</v>
      </c>
      <c r="D4" s="2"/>
      <c r="E4" s="114" t="s">
        <v>42</v>
      </c>
      <c r="F4" s="115"/>
      <c r="I4" s="116" t="s">
        <v>5</v>
      </c>
      <c r="J4" s="117"/>
      <c r="K4" s="118"/>
      <c r="N4" s="28" t="s">
        <v>2</v>
      </c>
      <c r="O4" s="29"/>
      <c r="P4" s="31">
        <v>63047.15</v>
      </c>
      <c r="Q4" s="2"/>
      <c r="R4" s="114" t="s">
        <v>42</v>
      </c>
      <c r="S4" s="115"/>
      <c r="V4" s="116" t="s">
        <v>5</v>
      </c>
      <c r="W4" s="117"/>
      <c r="X4" s="118"/>
      <c r="AA4" s="28" t="s">
        <v>2</v>
      </c>
      <c r="AB4" s="29"/>
      <c r="AC4" s="31">
        <v>57999.76</v>
      </c>
      <c r="AD4" s="2"/>
      <c r="AE4" s="114" t="s">
        <v>42</v>
      </c>
      <c r="AF4" s="115"/>
      <c r="AI4" s="116" t="s">
        <v>5</v>
      </c>
      <c r="AJ4" s="117"/>
      <c r="AK4" s="118"/>
      <c r="AL4" s="94"/>
      <c r="AN4" s="28" t="s">
        <v>2</v>
      </c>
      <c r="AO4" s="29"/>
      <c r="AP4" s="31">
        <v>43463.21</v>
      </c>
      <c r="AQ4" s="2"/>
      <c r="AR4" s="114" t="s">
        <v>42</v>
      </c>
      <c r="AS4" s="115"/>
      <c r="AV4" s="116" t="s">
        <v>5</v>
      </c>
      <c r="AW4" s="117"/>
      <c r="AX4" s="118"/>
      <c r="AY4" s="2"/>
    </row>
    <row r="5" spans="1:51" ht="15.75" thickTop="1">
      <c r="B5" s="8">
        <v>39995</v>
      </c>
      <c r="C5" s="9">
        <v>0</v>
      </c>
      <c r="D5" s="2"/>
      <c r="E5" s="12">
        <v>39995</v>
      </c>
      <c r="F5" s="15">
        <v>0</v>
      </c>
      <c r="H5" s="19">
        <v>39995</v>
      </c>
      <c r="I5" s="21">
        <v>0</v>
      </c>
      <c r="J5" s="38"/>
      <c r="K5" s="39"/>
      <c r="O5" s="8">
        <v>39995</v>
      </c>
      <c r="P5" s="9">
        <v>0</v>
      </c>
      <c r="Q5" s="2"/>
      <c r="R5" s="12">
        <v>39995</v>
      </c>
      <c r="S5" s="15">
        <v>0</v>
      </c>
      <c r="U5" s="19">
        <v>39995</v>
      </c>
      <c r="V5" s="21">
        <v>0</v>
      </c>
      <c r="W5" s="38"/>
      <c r="X5" s="39"/>
      <c r="AB5" s="8">
        <v>39995</v>
      </c>
      <c r="AC5" s="9">
        <v>0</v>
      </c>
      <c r="AD5" s="2"/>
      <c r="AE5" s="12">
        <v>39995</v>
      </c>
      <c r="AF5" s="15">
        <v>0</v>
      </c>
      <c r="AH5" s="19">
        <v>39995</v>
      </c>
      <c r="AI5" s="21">
        <v>0</v>
      </c>
      <c r="AJ5" s="38"/>
      <c r="AK5" s="39"/>
      <c r="AL5" s="26"/>
      <c r="AO5" s="8">
        <v>39995</v>
      </c>
      <c r="AP5" s="9">
        <v>2000</v>
      </c>
      <c r="AQ5" s="2"/>
      <c r="AR5" s="12">
        <v>39995</v>
      </c>
      <c r="AS5" s="15">
        <v>8037.5</v>
      </c>
      <c r="AU5" s="19">
        <v>39995</v>
      </c>
      <c r="AV5" s="21">
        <v>0</v>
      </c>
      <c r="AW5" s="38"/>
      <c r="AX5" s="39"/>
      <c r="AY5" s="2"/>
    </row>
    <row r="6" spans="1:51">
      <c r="B6" s="8">
        <v>39996</v>
      </c>
      <c r="C6" s="9">
        <v>0</v>
      </c>
      <c r="D6" s="2"/>
      <c r="E6" s="14">
        <v>39996</v>
      </c>
      <c r="F6" s="15">
        <v>0</v>
      </c>
      <c r="H6" s="20">
        <v>39996</v>
      </c>
      <c r="I6" s="21">
        <v>0</v>
      </c>
      <c r="J6" s="22"/>
      <c r="K6" s="15"/>
      <c r="O6" s="8">
        <v>39996</v>
      </c>
      <c r="P6" s="9">
        <v>0</v>
      </c>
      <c r="Q6" s="2"/>
      <c r="R6" s="14">
        <v>39996</v>
      </c>
      <c r="S6" s="15">
        <v>0</v>
      </c>
      <c r="U6" s="20">
        <v>39996</v>
      </c>
      <c r="V6" s="21">
        <v>0</v>
      </c>
      <c r="W6" s="22"/>
      <c r="X6" s="15"/>
      <c r="AB6" s="8">
        <v>39996</v>
      </c>
      <c r="AC6" s="9">
        <v>0</v>
      </c>
      <c r="AD6" s="2"/>
      <c r="AE6" s="14">
        <v>39996</v>
      </c>
      <c r="AF6" s="15">
        <v>0</v>
      </c>
      <c r="AH6" s="20">
        <v>39996</v>
      </c>
      <c r="AI6" s="21">
        <v>0</v>
      </c>
      <c r="AJ6" s="22"/>
      <c r="AK6" s="15"/>
      <c r="AL6" s="57"/>
      <c r="AO6" s="8">
        <v>39996</v>
      </c>
      <c r="AP6" s="9">
        <v>11986</v>
      </c>
      <c r="AQ6" s="2"/>
      <c r="AR6" s="14">
        <v>39996</v>
      </c>
      <c r="AS6" s="15">
        <v>13177</v>
      </c>
      <c r="AU6" s="20">
        <v>39996</v>
      </c>
      <c r="AV6" s="21">
        <v>23</v>
      </c>
      <c r="AW6" s="22"/>
      <c r="AX6" s="15"/>
      <c r="AY6" s="2"/>
    </row>
    <row r="7" spans="1:51">
      <c r="B7" s="8">
        <v>39997</v>
      </c>
      <c r="C7" s="9">
        <v>0</v>
      </c>
      <c r="D7" s="2"/>
      <c r="E7" s="14">
        <v>39997</v>
      </c>
      <c r="F7" s="15">
        <v>0</v>
      </c>
      <c r="H7" s="20">
        <v>39997</v>
      </c>
      <c r="I7" s="21">
        <v>0</v>
      </c>
      <c r="J7" s="22" t="s">
        <v>4</v>
      </c>
      <c r="K7" s="15">
        <v>0</v>
      </c>
      <c r="O7" s="8">
        <v>39997</v>
      </c>
      <c r="P7" s="9">
        <v>0</v>
      </c>
      <c r="Q7" s="2"/>
      <c r="R7" s="14">
        <v>39997</v>
      </c>
      <c r="S7" s="15">
        <v>0</v>
      </c>
      <c r="U7" s="20">
        <v>39997</v>
      </c>
      <c r="V7" s="21">
        <v>0</v>
      </c>
      <c r="W7" s="22" t="s">
        <v>4</v>
      </c>
      <c r="X7" s="15">
        <v>0</v>
      </c>
      <c r="AB7" s="8">
        <v>39997</v>
      </c>
      <c r="AC7" s="9">
        <v>0</v>
      </c>
      <c r="AD7" s="2"/>
      <c r="AE7" s="14">
        <v>39997</v>
      </c>
      <c r="AF7" s="15">
        <v>0</v>
      </c>
      <c r="AH7" s="20">
        <v>39997</v>
      </c>
      <c r="AI7" s="21">
        <v>0</v>
      </c>
      <c r="AJ7" s="22" t="s">
        <v>4</v>
      </c>
      <c r="AK7" s="15">
        <v>0</v>
      </c>
      <c r="AL7" s="57"/>
      <c r="AO7" s="8">
        <v>39997</v>
      </c>
      <c r="AP7" s="9">
        <v>12104.5</v>
      </c>
      <c r="AQ7" s="2"/>
      <c r="AR7" s="14">
        <v>39997</v>
      </c>
      <c r="AS7" s="15">
        <v>29328.5</v>
      </c>
      <c r="AU7" s="20">
        <v>39997</v>
      </c>
      <c r="AV7" s="21">
        <v>18</v>
      </c>
      <c r="AW7" s="22" t="s">
        <v>4</v>
      </c>
      <c r="AX7" s="15">
        <v>0</v>
      </c>
      <c r="AY7" s="2"/>
    </row>
    <row r="8" spans="1:51">
      <c r="B8" s="8">
        <v>39998</v>
      </c>
      <c r="C8" s="9">
        <v>0</v>
      </c>
      <c r="D8" s="2"/>
      <c r="E8" s="14">
        <v>39998</v>
      </c>
      <c r="F8" s="15">
        <v>0</v>
      </c>
      <c r="H8" s="20">
        <v>39998</v>
      </c>
      <c r="I8" s="21">
        <v>0</v>
      </c>
      <c r="J8" s="22" t="s">
        <v>7</v>
      </c>
      <c r="K8" s="15">
        <v>5000</v>
      </c>
      <c r="O8" s="8">
        <v>39998</v>
      </c>
      <c r="P8" s="9">
        <v>0</v>
      </c>
      <c r="Q8" s="2"/>
      <c r="R8" s="14">
        <v>39998</v>
      </c>
      <c r="S8" s="15">
        <v>0</v>
      </c>
      <c r="U8" s="20">
        <v>39998</v>
      </c>
      <c r="V8" s="21">
        <v>0</v>
      </c>
      <c r="W8" s="22" t="s">
        <v>7</v>
      </c>
      <c r="X8" s="15">
        <v>5000</v>
      </c>
      <c r="AB8" s="8">
        <v>39998</v>
      </c>
      <c r="AC8" s="9">
        <v>0</v>
      </c>
      <c r="AD8" s="2"/>
      <c r="AE8" s="14">
        <v>39998</v>
      </c>
      <c r="AF8" s="15">
        <v>0</v>
      </c>
      <c r="AH8" s="20">
        <v>39998</v>
      </c>
      <c r="AI8" s="21">
        <v>0</v>
      </c>
      <c r="AJ8" s="22" t="s">
        <v>7</v>
      </c>
      <c r="AK8" s="15">
        <v>5000</v>
      </c>
      <c r="AL8" s="57"/>
      <c r="AO8" s="8">
        <v>39998</v>
      </c>
      <c r="AP8" s="9">
        <v>5935.5</v>
      </c>
      <c r="AQ8" s="2"/>
      <c r="AR8" s="14">
        <v>39998</v>
      </c>
      <c r="AS8" s="15">
        <v>20154</v>
      </c>
      <c r="AU8" s="20">
        <v>39998</v>
      </c>
      <c r="AV8" s="21">
        <v>34</v>
      </c>
      <c r="AW8" s="22" t="s">
        <v>7</v>
      </c>
      <c r="AX8" s="15">
        <v>5000</v>
      </c>
      <c r="AY8" s="2"/>
    </row>
    <row r="9" spans="1:51">
      <c r="B9" s="8">
        <v>39999</v>
      </c>
      <c r="C9" s="9">
        <v>0</v>
      </c>
      <c r="D9" s="2"/>
      <c r="E9" s="14">
        <v>39999</v>
      </c>
      <c r="F9" s="15">
        <v>0</v>
      </c>
      <c r="H9" s="20">
        <v>39999</v>
      </c>
      <c r="I9" s="21">
        <v>0</v>
      </c>
      <c r="J9" s="22" t="s">
        <v>10</v>
      </c>
      <c r="K9" s="15">
        <v>0</v>
      </c>
      <c r="O9" s="8">
        <v>39999</v>
      </c>
      <c r="P9" s="9">
        <v>0</v>
      </c>
      <c r="Q9" s="2"/>
      <c r="R9" s="14">
        <v>39999</v>
      </c>
      <c r="S9" s="15">
        <v>0</v>
      </c>
      <c r="U9" s="20">
        <v>39999</v>
      </c>
      <c r="V9" s="21">
        <v>0</v>
      </c>
      <c r="W9" s="22" t="s">
        <v>10</v>
      </c>
      <c r="X9" s="15">
        <v>533</v>
      </c>
      <c r="AB9" s="8">
        <v>39999</v>
      </c>
      <c r="AC9" s="9">
        <v>0</v>
      </c>
      <c r="AD9" s="2"/>
      <c r="AE9" s="14">
        <v>39999</v>
      </c>
      <c r="AF9" s="15">
        <v>0</v>
      </c>
      <c r="AH9" s="20">
        <v>39999</v>
      </c>
      <c r="AI9" s="21">
        <v>0</v>
      </c>
      <c r="AJ9" s="22" t="s">
        <v>10</v>
      </c>
      <c r="AK9" s="15">
        <v>0</v>
      </c>
      <c r="AL9" s="57"/>
      <c r="AO9" s="8">
        <v>39999</v>
      </c>
      <c r="AP9" s="9">
        <v>2848</v>
      </c>
      <c r="AQ9" s="2"/>
      <c r="AR9" s="14">
        <v>39999</v>
      </c>
      <c r="AS9" s="15">
        <v>17743.5</v>
      </c>
      <c r="AU9" s="20">
        <v>39999</v>
      </c>
      <c r="AV9" s="21">
        <v>0</v>
      </c>
      <c r="AW9" s="22" t="s">
        <v>10</v>
      </c>
      <c r="AX9" s="15">
        <v>0</v>
      </c>
      <c r="AY9" s="2"/>
    </row>
    <row r="10" spans="1:51">
      <c r="B10" s="8">
        <v>40000</v>
      </c>
      <c r="C10" s="9">
        <v>0</v>
      </c>
      <c r="D10" s="2"/>
      <c r="E10" s="14">
        <v>40000</v>
      </c>
      <c r="F10" s="15">
        <v>0</v>
      </c>
      <c r="H10" s="20">
        <v>40000</v>
      </c>
      <c r="I10" s="21">
        <v>0</v>
      </c>
      <c r="J10" s="22" t="s">
        <v>20</v>
      </c>
      <c r="K10" s="15">
        <v>0</v>
      </c>
      <c r="O10" s="8">
        <v>40000</v>
      </c>
      <c r="P10" s="9">
        <v>0</v>
      </c>
      <c r="Q10" s="2"/>
      <c r="R10" s="14">
        <v>40000</v>
      </c>
      <c r="S10" s="15">
        <v>0</v>
      </c>
      <c r="U10" s="20">
        <v>40000</v>
      </c>
      <c r="V10" s="21">
        <v>0</v>
      </c>
      <c r="W10" s="22" t="s">
        <v>20</v>
      </c>
      <c r="X10" s="15">
        <v>0</v>
      </c>
      <c r="AB10" s="8">
        <v>40000</v>
      </c>
      <c r="AC10" s="9">
        <v>0</v>
      </c>
      <c r="AD10" s="2"/>
      <c r="AE10" s="14">
        <v>40000</v>
      </c>
      <c r="AF10" s="15">
        <v>0</v>
      </c>
      <c r="AH10" s="20">
        <v>40000</v>
      </c>
      <c r="AI10" s="21">
        <v>0</v>
      </c>
      <c r="AJ10" s="22" t="s">
        <v>20</v>
      </c>
      <c r="AK10" s="15">
        <v>0</v>
      </c>
      <c r="AL10" s="57"/>
      <c r="AO10" s="8">
        <v>40000</v>
      </c>
      <c r="AP10" s="9">
        <v>7177</v>
      </c>
      <c r="AQ10" s="2"/>
      <c r="AR10" s="14">
        <v>40000</v>
      </c>
      <c r="AS10" s="15">
        <v>10618</v>
      </c>
      <c r="AU10" s="20">
        <v>40000</v>
      </c>
      <c r="AV10" s="21">
        <v>318</v>
      </c>
      <c r="AW10" s="22" t="s">
        <v>20</v>
      </c>
      <c r="AX10" s="15">
        <v>4875</v>
      </c>
      <c r="AY10" s="2"/>
    </row>
    <row r="11" spans="1:51">
      <c r="B11" s="8">
        <v>40001</v>
      </c>
      <c r="C11" s="9">
        <v>0</v>
      </c>
      <c r="D11" s="2"/>
      <c r="E11" s="14">
        <v>40001</v>
      </c>
      <c r="F11" s="15">
        <v>0</v>
      </c>
      <c r="H11" s="20">
        <v>40001</v>
      </c>
      <c r="I11" s="21">
        <v>0</v>
      </c>
      <c r="J11" s="22" t="s">
        <v>21</v>
      </c>
      <c r="K11" s="15">
        <v>0</v>
      </c>
      <c r="O11" s="8">
        <v>40001</v>
      </c>
      <c r="P11" s="9">
        <v>0</v>
      </c>
      <c r="Q11" s="2"/>
      <c r="R11" s="14">
        <v>40001</v>
      </c>
      <c r="S11" s="15">
        <v>0</v>
      </c>
      <c r="U11" s="20">
        <v>40001</v>
      </c>
      <c r="V11" s="21">
        <v>0</v>
      </c>
      <c r="W11" s="22" t="s">
        <v>21</v>
      </c>
      <c r="X11" s="15">
        <v>0</v>
      </c>
      <c r="AB11" s="8">
        <v>40001</v>
      </c>
      <c r="AC11" s="9">
        <v>0</v>
      </c>
      <c r="AD11" s="2"/>
      <c r="AE11" s="14">
        <v>40001</v>
      </c>
      <c r="AF11" s="15">
        <v>0</v>
      </c>
      <c r="AH11" s="20">
        <v>40001</v>
      </c>
      <c r="AI11" s="21">
        <v>0</v>
      </c>
      <c r="AJ11" s="22" t="s">
        <v>21</v>
      </c>
      <c r="AK11" s="15">
        <v>4875</v>
      </c>
      <c r="AL11" s="57"/>
      <c r="AO11" s="8">
        <v>40001</v>
      </c>
      <c r="AP11" s="9">
        <v>9793.5</v>
      </c>
      <c r="AQ11" s="2"/>
      <c r="AR11" s="14">
        <v>40001</v>
      </c>
      <c r="AS11" s="15">
        <v>17081.5</v>
      </c>
      <c r="AU11" s="20">
        <v>40001</v>
      </c>
      <c r="AV11" s="21">
        <v>0</v>
      </c>
      <c r="AW11" s="22" t="s">
        <v>21</v>
      </c>
      <c r="AX11" s="15">
        <v>0</v>
      </c>
      <c r="AY11" s="2"/>
    </row>
    <row r="12" spans="1:51">
      <c r="B12" s="8">
        <v>40002</v>
      </c>
      <c r="C12" s="9">
        <v>0</v>
      </c>
      <c r="D12" s="2"/>
      <c r="E12" s="14">
        <v>40002</v>
      </c>
      <c r="F12" s="15">
        <v>0</v>
      </c>
      <c r="H12" s="20">
        <v>40002</v>
      </c>
      <c r="I12" s="21">
        <v>0</v>
      </c>
      <c r="J12" s="22" t="s">
        <v>22</v>
      </c>
      <c r="K12" s="15">
        <v>0</v>
      </c>
      <c r="O12" s="8">
        <v>40002</v>
      </c>
      <c r="P12" s="9">
        <v>0</v>
      </c>
      <c r="Q12" s="2"/>
      <c r="R12" s="14">
        <v>40002</v>
      </c>
      <c r="S12" s="15">
        <v>0</v>
      </c>
      <c r="U12" s="20">
        <v>40002</v>
      </c>
      <c r="V12" s="21">
        <v>0</v>
      </c>
      <c r="W12" s="22" t="s">
        <v>22</v>
      </c>
      <c r="X12" s="15">
        <v>4875</v>
      </c>
      <c r="AB12" s="8">
        <v>40002</v>
      </c>
      <c r="AC12" s="9">
        <v>0</v>
      </c>
      <c r="AD12" s="2"/>
      <c r="AE12" s="14">
        <v>40002</v>
      </c>
      <c r="AF12" s="15">
        <v>0</v>
      </c>
      <c r="AH12" s="20">
        <v>40002</v>
      </c>
      <c r="AI12" s="21">
        <v>0</v>
      </c>
      <c r="AJ12" s="22" t="s">
        <v>22</v>
      </c>
      <c r="AK12" s="15">
        <v>0</v>
      </c>
      <c r="AL12" s="57"/>
      <c r="AO12" s="8">
        <v>40002</v>
      </c>
      <c r="AP12" s="9">
        <v>8403.5</v>
      </c>
      <c r="AQ12" s="2"/>
      <c r="AR12" s="14">
        <v>40002</v>
      </c>
      <c r="AS12" s="15">
        <v>9935.5</v>
      </c>
      <c r="AU12" s="20">
        <v>40002</v>
      </c>
      <c r="AV12" s="21">
        <v>18</v>
      </c>
      <c r="AW12" s="22" t="s">
        <v>22</v>
      </c>
      <c r="AX12" s="15">
        <v>0</v>
      </c>
      <c r="AY12" s="2"/>
    </row>
    <row r="13" spans="1:51">
      <c r="B13" s="8">
        <v>40003</v>
      </c>
      <c r="C13" s="9">
        <v>0</v>
      </c>
      <c r="D13" s="2"/>
      <c r="E13" s="14">
        <v>40003</v>
      </c>
      <c r="F13" s="15">
        <v>0</v>
      </c>
      <c r="H13" s="20">
        <v>40003</v>
      </c>
      <c r="I13" s="21">
        <v>0</v>
      </c>
      <c r="J13" s="22" t="s">
        <v>23</v>
      </c>
      <c r="K13" s="15">
        <v>4875</v>
      </c>
      <c r="O13" s="8">
        <v>40003</v>
      </c>
      <c r="P13" s="9">
        <v>0</v>
      </c>
      <c r="Q13" s="2"/>
      <c r="R13" s="14">
        <v>40003</v>
      </c>
      <c r="S13" s="15">
        <v>0</v>
      </c>
      <c r="U13" s="20">
        <v>40003</v>
      </c>
      <c r="V13" s="21">
        <v>0</v>
      </c>
      <c r="W13" s="22" t="s">
        <v>23</v>
      </c>
      <c r="X13" s="15">
        <v>0</v>
      </c>
      <c r="AB13" s="8">
        <v>40003</v>
      </c>
      <c r="AC13" s="9">
        <v>0</v>
      </c>
      <c r="AD13" s="2"/>
      <c r="AE13" s="14">
        <v>40003</v>
      </c>
      <c r="AF13" s="15">
        <v>0</v>
      </c>
      <c r="AH13" s="20">
        <v>40003</v>
      </c>
      <c r="AI13" s="21">
        <v>0</v>
      </c>
      <c r="AJ13" s="22" t="s">
        <v>23</v>
      </c>
      <c r="AK13" s="15">
        <v>0</v>
      </c>
      <c r="AL13" s="57"/>
      <c r="AO13" s="8">
        <v>40003</v>
      </c>
      <c r="AP13" s="9">
        <v>3944</v>
      </c>
      <c r="AQ13" s="2"/>
      <c r="AR13" s="14">
        <v>40003</v>
      </c>
      <c r="AS13" s="15">
        <v>13950</v>
      </c>
      <c r="AU13" s="20">
        <v>40003</v>
      </c>
      <c r="AV13" s="21">
        <v>0</v>
      </c>
      <c r="AW13" s="22" t="s">
        <v>23</v>
      </c>
      <c r="AX13" s="15">
        <v>0</v>
      </c>
      <c r="AY13" s="2"/>
    </row>
    <row r="14" spans="1:51">
      <c r="B14" s="8">
        <v>40004</v>
      </c>
      <c r="C14" s="9">
        <v>0</v>
      </c>
      <c r="D14" s="2"/>
      <c r="E14" s="14">
        <v>40004</v>
      </c>
      <c r="F14" s="15">
        <v>0</v>
      </c>
      <c r="H14" s="20">
        <v>40004</v>
      </c>
      <c r="I14" s="21">
        <v>0</v>
      </c>
      <c r="J14" s="22" t="s">
        <v>24</v>
      </c>
      <c r="K14" s="15">
        <v>0</v>
      </c>
      <c r="O14" s="8">
        <v>40004</v>
      </c>
      <c r="P14" s="9">
        <v>0</v>
      </c>
      <c r="Q14" s="2"/>
      <c r="R14" s="14">
        <v>40004</v>
      </c>
      <c r="S14" s="15">
        <v>0</v>
      </c>
      <c r="U14" s="20">
        <v>40004</v>
      </c>
      <c r="V14" s="21">
        <v>0</v>
      </c>
      <c r="W14" s="22" t="s">
        <v>24</v>
      </c>
      <c r="X14" s="15">
        <v>0</v>
      </c>
      <c r="AB14" s="8">
        <v>40004</v>
      </c>
      <c r="AC14" s="9">
        <v>0</v>
      </c>
      <c r="AD14" s="2"/>
      <c r="AE14" s="14">
        <v>40004</v>
      </c>
      <c r="AF14" s="15">
        <v>0</v>
      </c>
      <c r="AH14" s="20">
        <v>40004</v>
      </c>
      <c r="AI14" s="21">
        <v>0</v>
      </c>
      <c r="AJ14" s="22" t="s">
        <v>24</v>
      </c>
      <c r="AK14" s="15">
        <v>0</v>
      </c>
      <c r="AL14" s="57"/>
      <c r="AO14" s="8">
        <v>40004</v>
      </c>
      <c r="AP14" s="9">
        <v>6832.5</v>
      </c>
      <c r="AQ14" s="2"/>
      <c r="AR14" s="14">
        <v>40004</v>
      </c>
      <c r="AS14" s="15">
        <v>24320</v>
      </c>
      <c r="AU14" s="20">
        <v>40004</v>
      </c>
      <c r="AV14" s="21">
        <v>23</v>
      </c>
      <c r="AW14" s="22" t="s">
        <v>24</v>
      </c>
      <c r="AX14" s="15">
        <v>0</v>
      </c>
      <c r="AY14" s="2"/>
    </row>
    <row r="15" spans="1:51">
      <c r="B15" s="8">
        <v>40005</v>
      </c>
      <c r="C15" s="9">
        <v>0</v>
      </c>
      <c r="D15" s="2"/>
      <c r="E15" s="14">
        <v>40005</v>
      </c>
      <c r="F15" s="15">
        <v>0</v>
      </c>
      <c r="H15" s="20">
        <v>40005</v>
      </c>
      <c r="I15" s="21">
        <v>0</v>
      </c>
      <c r="J15" s="22"/>
      <c r="K15" s="15"/>
      <c r="O15" s="8">
        <v>40005</v>
      </c>
      <c r="P15" s="9">
        <v>0</v>
      </c>
      <c r="Q15" s="2"/>
      <c r="R15" s="14">
        <v>40005</v>
      </c>
      <c r="S15" s="15">
        <v>0</v>
      </c>
      <c r="U15" s="20">
        <v>40005</v>
      </c>
      <c r="V15" s="21">
        <v>0</v>
      </c>
      <c r="W15" s="22"/>
      <c r="X15" s="15"/>
      <c r="AB15" s="8">
        <v>40005</v>
      </c>
      <c r="AC15" s="9">
        <v>0</v>
      </c>
      <c r="AD15" s="2"/>
      <c r="AE15" s="14">
        <v>40005</v>
      </c>
      <c r="AF15" s="15">
        <v>0</v>
      </c>
      <c r="AH15" s="20">
        <v>40005</v>
      </c>
      <c r="AI15" s="21">
        <v>0</v>
      </c>
      <c r="AJ15" s="22"/>
      <c r="AK15" s="15"/>
      <c r="AL15" s="57"/>
      <c r="AO15" s="8">
        <v>40005</v>
      </c>
      <c r="AP15" s="9">
        <v>6992</v>
      </c>
      <c r="AQ15" s="2"/>
      <c r="AR15" s="14">
        <v>40005</v>
      </c>
      <c r="AS15" s="15">
        <v>25905</v>
      </c>
      <c r="AU15" s="20">
        <v>40005</v>
      </c>
      <c r="AV15" s="21">
        <v>18</v>
      </c>
      <c r="AW15" s="22"/>
      <c r="AX15" s="15"/>
      <c r="AY15" s="2"/>
    </row>
    <row r="16" spans="1:51">
      <c r="B16" s="8">
        <v>40006</v>
      </c>
      <c r="C16" s="9">
        <v>0</v>
      </c>
      <c r="D16" s="2"/>
      <c r="E16" s="14">
        <v>40006</v>
      </c>
      <c r="F16" s="15">
        <v>0</v>
      </c>
      <c r="H16" s="20">
        <v>40006</v>
      </c>
      <c r="I16" s="21">
        <v>0</v>
      </c>
      <c r="J16" s="22"/>
      <c r="K16" s="15"/>
      <c r="O16" s="8">
        <v>40006</v>
      </c>
      <c r="P16" s="9">
        <v>0</v>
      </c>
      <c r="Q16" s="2"/>
      <c r="R16" s="14">
        <v>40006</v>
      </c>
      <c r="S16" s="15">
        <v>0</v>
      </c>
      <c r="U16" s="20">
        <v>40006</v>
      </c>
      <c r="V16" s="21">
        <v>0</v>
      </c>
      <c r="W16" s="22"/>
      <c r="X16" s="15"/>
      <c r="AB16" s="8">
        <v>40006</v>
      </c>
      <c r="AC16" s="9">
        <v>0</v>
      </c>
      <c r="AD16" s="2"/>
      <c r="AE16" s="14">
        <v>40006</v>
      </c>
      <c r="AF16" s="15">
        <v>18408</v>
      </c>
      <c r="AH16" s="20">
        <v>40006</v>
      </c>
      <c r="AI16" s="21">
        <v>0</v>
      </c>
      <c r="AJ16" s="22"/>
      <c r="AK16" s="15"/>
      <c r="AL16" s="57"/>
      <c r="AO16" s="8">
        <v>40006</v>
      </c>
      <c r="AP16" s="9"/>
      <c r="AQ16" s="2"/>
      <c r="AR16" s="14">
        <v>40006</v>
      </c>
      <c r="AS16" s="15"/>
      <c r="AU16" s="20">
        <v>40006</v>
      </c>
      <c r="AV16" s="21"/>
      <c r="AW16" s="22"/>
      <c r="AX16" s="15"/>
      <c r="AY16" s="2"/>
    </row>
    <row r="17" spans="2:51">
      <c r="B17" s="8">
        <v>40007</v>
      </c>
      <c r="C17" s="9">
        <v>0</v>
      </c>
      <c r="D17" s="2"/>
      <c r="E17" s="14">
        <v>40007</v>
      </c>
      <c r="F17" s="15">
        <v>0</v>
      </c>
      <c r="H17" s="20">
        <v>40007</v>
      </c>
      <c r="I17" s="21">
        <v>0</v>
      </c>
      <c r="J17" s="22"/>
      <c r="K17" s="15"/>
      <c r="O17" s="8">
        <v>40007</v>
      </c>
      <c r="P17" s="9">
        <v>0</v>
      </c>
      <c r="Q17" s="2"/>
      <c r="R17" s="14">
        <v>40007</v>
      </c>
      <c r="S17" s="15">
        <v>0</v>
      </c>
      <c r="U17" s="20">
        <v>40007</v>
      </c>
      <c r="V17" s="21">
        <v>0</v>
      </c>
      <c r="W17" s="22"/>
      <c r="X17" s="15"/>
      <c r="AB17" s="8">
        <v>40007</v>
      </c>
      <c r="AC17" s="9">
        <v>0</v>
      </c>
      <c r="AD17" s="2"/>
      <c r="AE17" s="14">
        <v>40007</v>
      </c>
      <c r="AF17" s="15">
        <v>10182.5</v>
      </c>
      <c r="AH17" s="20">
        <v>40007</v>
      </c>
      <c r="AI17" s="21">
        <v>875</v>
      </c>
      <c r="AJ17" s="22"/>
      <c r="AK17" s="15"/>
      <c r="AL17" s="57"/>
      <c r="AO17" s="8">
        <v>40007</v>
      </c>
      <c r="AP17" s="9"/>
      <c r="AQ17" s="2"/>
      <c r="AR17" s="14">
        <v>40007</v>
      </c>
      <c r="AS17" s="15"/>
      <c r="AU17" s="20">
        <v>40007</v>
      </c>
      <c r="AV17" s="21"/>
      <c r="AW17" s="22"/>
      <c r="AX17" s="15"/>
      <c r="AY17" s="2"/>
    </row>
    <row r="18" spans="2:51">
      <c r="B18" s="8">
        <v>40008</v>
      </c>
      <c r="C18" s="9">
        <v>0</v>
      </c>
      <c r="D18" s="2"/>
      <c r="E18" s="14">
        <v>40008</v>
      </c>
      <c r="F18" s="15">
        <v>0</v>
      </c>
      <c r="H18" s="20">
        <v>40008</v>
      </c>
      <c r="I18" s="21">
        <v>0</v>
      </c>
      <c r="J18" s="22"/>
      <c r="K18" s="15"/>
      <c r="O18" s="8">
        <v>40008</v>
      </c>
      <c r="P18" s="9">
        <v>0</v>
      </c>
      <c r="Q18" s="2"/>
      <c r="R18" s="14">
        <v>40008</v>
      </c>
      <c r="S18" s="15">
        <v>0</v>
      </c>
      <c r="U18" s="20">
        <v>40008</v>
      </c>
      <c r="V18" s="21">
        <v>0</v>
      </c>
      <c r="W18" s="22"/>
      <c r="X18" s="15"/>
      <c r="AB18" s="8">
        <v>40008</v>
      </c>
      <c r="AC18" s="9">
        <v>9980</v>
      </c>
      <c r="AD18" s="2"/>
      <c r="AE18" s="14">
        <v>40008</v>
      </c>
      <c r="AF18" s="15">
        <v>9325.5</v>
      </c>
      <c r="AH18" s="20">
        <v>40008</v>
      </c>
      <c r="AI18" s="21">
        <v>459.5</v>
      </c>
      <c r="AJ18" s="22"/>
      <c r="AK18" s="15"/>
      <c r="AL18" s="57"/>
      <c r="AO18" s="8">
        <v>40008</v>
      </c>
      <c r="AP18" s="9"/>
      <c r="AQ18" s="2"/>
      <c r="AR18" s="14">
        <v>40008</v>
      </c>
      <c r="AS18" s="15"/>
      <c r="AU18" s="20">
        <v>40008</v>
      </c>
      <c r="AV18" s="21"/>
      <c r="AW18" s="22"/>
      <c r="AX18" s="15"/>
      <c r="AY18" s="2"/>
    </row>
    <row r="19" spans="2:51">
      <c r="B19" s="8">
        <v>40009</v>
      </c>
      <c r="C19" s="9">
        <v>0</v>
      </c>
      <c r="D19" s="2"/>
      <c r="E19" s="14">
        <v>40009</v>
      </c>
      <c r="F19" s="15">
        <v>0</v>
      </c>
      <c r="H19" s="20">
        <v>40009</v>
      </c>
      <c r="I19" s="21">
        <v>0</v>
      </c>
      <c r="J19" s="22"/>
      <c r="K19" s="15"/>
      <c r="O19" s="8">
        <v>40009</v>
      </c>
      <c r="P19" s="9">
        <v>0</v>
      </c>
      <c r="Q19" s="2"/>
      <c r="R19" s="14">
        <v>40009</v>
      </c>
      <c r="S19" s="15">
        <v>0</v>
      </c>
      <c r="U19" s="20">
        <v>40009</v>
      </c>
      <c r="V19" s="21">
        <v>0</v>
      </c>
      <c r="W19" s="22"/>
      <c r="X19" s="15"/>
      <c r="AB19" s="8">
        <v>40009</v>
      </c>
      <c r="AC19" s="9">
        <v>7455</v>
      </c>
      <c r="AD19" s="2"/>
      <c r="AE19" s="14">
        <v>40009</v>
      </c>
      <c r="AF19" s="15">
        <v>12421.5</v>
      </c>
      <c r="AH19" s="20">
        <v>40009</v>
      </c>
      <c r="AI19" s="21">
        <v>38.5</v>
      </c>
      <c r="AJ19" s="22"/>
      <c r="AK19" s="15"/>
      <c r="AL19" s="57"/>
      <c r="AO19" s="8">
        <v>40009</v>
      </c>
      <c r="AP19" s="9"/>
      <c r="AQ19" s="2"/>
      <c r="AR19" s="14">
        <v>40009</v>
      </c>
      <c r="AS19" s="15"/>
      <c r="AU19" s="20">
        <v>40009</v>
      </c>
      <c r="AV19" s="21"/>
      <c r="AW19" s="22"/>
      <c r="AX19" s="15"/>
      <c r="AY19" s="2"/>
    </row>
    <row r="20" spans="2:51">
      <c r="B20" s="8">
        <v>40010</v>
      </c>
      <c r="C20" s="9">
        <v>0</v>
      </c>
      <c r="D20" s="2"/>
      <c r="E20" s="14">
        <v>40010</v>
      </c>
      <c r="F20" s="15">
        <v>0</v>
      </c>
      <c r="H20" s="20">
        <v>40010</v>
      </c>
      <c r="I20" s="21">
        <v>0</v>
      </c>
      <c r="J20" s="22"/>
      <c r="K20" s="15"/>
      <c r="O20" s="8">
        <v>40010</v>
      </c>
      <c r="P20" s="9">
        <v>0</v>
      </c>
      <c r="Q20" s="2"/>
      <c r="R20" s="14">
        <v>40010</v>
      </c>
      <c r="S20" s="15">
        <v>0</v>
      </c>
      <c r="U20" s="20">
        <v>40010</v>
      </c>
      <c r="V20" s="21">
        <v>0</v>
      </c>
      <c r="W20" s="22"/>
      <c r="X20" s="15"/>
      <c r="AB20" s="8">
        <v>40010</v>
      </c>
      <c r="AC20" s="9">
        <v>9855.5</v>
      </c>
      <c r="AD20" s="2"/>
      <c r="AE20" s="14">
        <v>40010</v>
      </c>
      <c r="AF20" s="15">
        <v>15001.5</v>
      </c>
      <c r="AH20" s="20">
        <v>40010</v>
      </c>
      <c r="AI20" s="21">
        <v>0</v>
      </c>
      <c r="AJ20" s="22"/>
      <c r="AK20" s="15"/>
      <c r="AL20" s="57"/>
      <c r="AO20" s="8">
        <v>40010</v>
      </c>
      <c r="AP20" s="9"/>
      <c r="AQ20" s="2"/>
      <c r="AR20" s="14">
        <v>40010</v>
      </c>
      <c r="AS20" s="15"/>
      <c r="AU20" s="20">
        <v>40010</v>
      </c>
      <c r="AV20" s="21"/>
      <c r="AW20" s="22"/>
      <c r="AX20" s="15"/>
      <c r="AY20" s="2"/>
    </row>
    <row r="21" spans="2:51">
      <c r="B21" s="8">
        <v>40011</v>
      </c>
      <c r="C21" s="9">
        <v>0</v>
      </c>
      <c r="D21" s="2"/>
      <c r="E21" s="14">
        <v>40011</v>
      </c>
      <c r="F21" s="15">
        <v>0</v>
      </c>
      <c r="H21" s="20">
        <v>40011</v>
      </c>
      <c r="I21" s="21">
        <v>0</v>
      </c>
      <c r="J21" s="22"/>
      <c r="K21" s="15"/>
      <c r="O21" s="8">
        <v>40011</v>
      </c>
      <c r="P21" s="9">
        <v>0</v>
      </c>
      <c r="Q21" s="2"/>
      <c r="R21" s="14">
        <v>40011</v>
      </c>
      <c r="S21" s="15">
        <v>0</v>
      </c>
      <c r="U21" s="20">
        <v>40011</v>
      </c>
      <c r="V21" s="21">
        <v>0</v>
      </c>
      <c r="W21" s="22"/>
      <c r="X21" s="15"/>
      <c r="AB21" s="8">
        <v>40011</v>
      </c>
      <c r="AC21" s="9">
        <v>1719.5</v>
      </c>
      <c r="AD21" s="2"/>
      <c r="AE21" s="14">
        <v>40011</v>
      </c>
      <c r="AF21" s="15">
        <v>26528</v>
      </c>
      <c r="AH21" s="20">
        <v>40011</v>
      </c>
      <c r="AI21" s="21">
        <v>18</v>
      </c>
      <c r="AJ21" s="22"/>
      <c r="AK21" s="15"/>
      <c r="AL21" s="57"/>
      <c r="AO21" s="8">
        <v>40011</v>
      </c>
      <c r="AP21" s="9"/>
      <c r="AQ21" s="2"/>
      <c r="AR21" s="14">
        <v>40011</v>
      </c>
      <c r="AS21" s="15"/>
      <c r="AU21" s="20">
        <v>40011</v>
      </c>
      <c r="AV21" s="21"/>
      <c r="AW21" s="22"/>
      <c r="AX21" s="15"/>
      <c r="AY21" s="2"/>
    </row>
    <row r="22" spans="2:51">
      <c r="B22" s="8">
        <v>40012</v>
      </c>
      <c r="C22" s="9">
        <v>0</v>
      </c>
      <c r="D22" s="2"/>
      <c r="E22" s="14">
        <v>40012</v>
      </c>
      <c r="F22" s="15">
        <v>0</v>
      </c>
      <c r="H22" s="20">
        <v>40012</v>
      </c>
      <c r="I22" s="21">
        <v>0</v>
      </c>
      <c r="J22" s="22"/>
      <c r="K22" s="15"/>
      <c r="O22" s="8">
        <v>40012</v>
      </c>
      <c r="P22" s="9">
        <v>0</v>
      </c>
      <c r="Q22" s="2"/>
      <c r="R22" s="14">
        <v>40012</v>
      </c>
      <c r="S22" s="15">
        <v>0</v>
      </c>
      <c r="U22" s="20">
        <v>40012</v>
      </c>
      <c r="V22" s="21">
        <v>0</v>
      </c>
      <c r="W22" s="22"/>
      <c r="X22" s="15"/>
      <c r="AB22" s="8">
        <v>40012</v>
      </c>
      <c r="AC22" s="9">
        <v>15512</v>
      </c>
      <c r="AD22" s="2"/>
      <c r="AE22" s="14">
        <v>40012</v>
      </c>
      <c r="AF22" s="15">
        <v>30343.5</v>
      </c>
      <c r="AH22" s="20">
        <v>40012</v>
      </c>
      <c r="AI22" s="21">
        <v>10</v>
      </c>
      <c r="AJ22" s="22"/>
      <c r="AK22" s="15"/>
      <c r="AL22" s="57"/>
      <c r="AO22" s="8">
        <v>40012</v>
      </c>
      <c r="AP22" s="9"/>
      <c r="AQ22" s="2"/>
      <c r="AR22" s="14">
        <v>40012</v>
      </c>
      <c r="AS22" s="15"/>
      <c r="AU22" s="20">
        <v>40012</v>
      </c>
      <c r="AV22" s="21"/>
      <c r="AW22" s="22"/>
      <c r="AX22" s="15"/>
      <c r="AY22" s="2"/>
    </row>
    <row r="23" spans="2:51">
      <c r="B23" s="8">
        <v>40013</v>
      </c>
      <c r="C23" s="9">
        <v>0</v>
      </c>
      <c r="D23" s="2"/>
      <c r="E23" s="14">
        <v>40013</v>
      </c>
      <c r="F23" s="15">
        <v>0</v>
      </c>
      <c r="H23" s="20">
        <v>40013</v>
      </c>
      <c r="I23" s="21">
        <v>0</v>
      </c>
      <c r="J23" s="22"/>
      <c r="K23" s="15"/>
      <c r="O23" s="8">
        <v>40013</v>
      </c>
      <c r="P23" s="9">
        <v>0</v>
      </c>
      <c r="Q23" s="2"/>
      <c r="R23" s="14">
        <v>40013</v>
      </c>
      <c r="S23" s="15">
        <v>18474</v>
      </c>
      <c r="U23" s="20">
        <v>40013</v>
      </c>
      <c r="V23" s="21">
        <v>0</v>
      </c>
      <c r="W23" s="22"/>
      <c r="X23" s="15"/>
      <c r="AB23" s="8">
        <v>40013</v>
      </c>
      <c r="AC23" s="9"/>
      <c r="AD23" s="2"/>
      <c r="AE23" s="14">
        <v>40013</v>
      </c>
      <c r="AF23" s="15"/>
      <c r="AH23" s="20">
        <v>40013</v>
      </c>
      <c r="AI23" s="21"/>
      <c r="AJ23" s="22"/>
      <c r="AK23" s="15"/>
      <c r="AL23" s="57"/>
      <c r="AO23" s="8">
        <v>40013</v>
      </c>
      <c r="AP23" s="9"/>
      <c r="AQ23" s="2"/>
      <c r="AR23" s="14">
        <v>40013</v>
      </c>
      <c r="AS23" s="15"/>
      <c r="AU23" s="20">
        <v>40013</v>
      </c>
      <c r="AV23" s="21"/>
      <c r="AW23" s="22"/>
      <c r="AX23" s="15"/>
      <c r="AY23" s="2"/>
    </row>
    <row r="24" spans="2:51">
      <c r="B24" s="8">
        <v>40014</v>
      </c>
      <c r="C24" s="9">
        <v>0</v>
      </c>
      <c r="D24" s="2"/>
      <c r="E24" s="14">
        <v>40014</v>
      </c>
      <c r="F24" s="15">
        <v>0</v>
      </c>
      <c r="H24" s="20">
        <v>40014</v>
      </c>
      <c r="I24" s="21">
        <v>0</v>
      </c>
      <c r="J24" s="22"/>
      <c r="K24" s="15"/>
      <c r="O24" s="8">
        <v>40014</v>
      </c>
      <c r="P24" s="9">
        <v>7987</v>
      </c>
      <c r="Q24" s="2"/>
      <c r="R24" s="14">
        <v>40014</v>
      </c>
      <c r="S24" s="15">
        <v>9003.5</v>
      </c>
      <c r="U24" s="20">
        <v>40014</v>
      </c>
      <c r="V24" s="21">
        <v>300</v>
      </c>
      <c r="W24" s="22"/>
      <c r="X24" s="15"/>
      <c r="AB24" s="8">
        <v>40014</v>
      </c>
      <c r="AC24" s="9"/>
      <c r="AD24" s="2"/>
      <c r="AE24" s="14">
        <v>40014</v>
      </c>
      <c r="AF24" s="15"/>
      <c r="AH24" s="20">
        <v>40014</v>
      </c>
      <c r="AI24" s="21"/>
      <c r="AJ24" s="22"/>
      <c r="AK24" s="15"/>
      <c r="AL24" s="57"/>
      <c r="AO24" s="8">
        <v>40014</v>
      </c>
      <c r="AP24" s="9"/>
      <c r="AQ24" s="2"/>
      <c r="AR24" s="14">
        <v>40014</v>
      </c>
      <c r="AS24" s="15"/>
      <c r="AU24" s="20">
        <v>40014</v>
      </c>
      <c r="AV24" s="21"/>
      <c r="AW24" s="22"/>
      <c r="AX24" s="15"/>
      <c r="AY24" s="2"/>
    </row>
    <row r="25" spans="2:51">
      <c r="B25" s="8">
        <v>40015</v>
      </c>
      <c r="C25" s="9">
        <v>0</v>
      </c>
      <c r="D25" s="2"/>
      <c r="E25" s="14">
        <v>40015</v>
      </c>
      <c r="F25" s="15">
        <v>0</v>
      </c>
      <c r="H25" s="20">
        <v>40015</v>
      </c>
      <c r="I25" s="21">
        <v>0</v>
      </c>
      <c r="J25" s="22"/>
      <c r="K25" s="15"/>
      <c r="O25" s="8">
        <v>40015</v>
      </c>
      <c r="P25" s="9">
        <v>344.5</v>
      </c>
      <c r="Q25" s="2"/>
      <c r="R25" s="14">
        <v>40015</v>
      </c>
      <c r="S25" s="15">
        <v>7580</v>
      </c>
      <c r="U25" s="20">
        <v>40015</v>
      </c>
      <c r="V25" s="21">
        <v>0</v>
      </c>
      <c r="W25" s="22"/>
      <c r="X25" s="15"/>
      <c r="AB25" s="8">
        <v>40015</v>
      </c>
      <c r="AC25" s="9"/>
      <c r="AD25" s="2"/>
      <c r="AE25" s="14">
        <v>40015</v>
      </c>
      <c r="AF25" s="15"/>
      <c r="AH25" s="20">
        <v>40015</v>
      </c>
      <c r="AI25" s="21"/>
      <c r="AJ25" s="22"/>
      <c r="AK25" s="15"/>
      <c r="AL25" s="57"/>
      <c r="AO25" s="8">
        <v>40015</v>
      </c>
      <c r="AP25" s="9"/>
      <c r="AQ25" s="2"/>
      <c r="AR25" s="14">
        <v>40015</v>
      </c>
      <c r="AS25" s="15"/>
      <c r="AU25" s="20">
        <v>40015</v>
      </c>
      <c r="AV25" s="21"/>
      <c r="AW25" s="22"/>
      <c r="AX25" s="15"/>
      <c r="AY25" s="2"/>
    </row>
    <row r="26" spans="2:51">
      <c r="B26" s="8">
        <v>40016</v>
      </c>
      <c r="C26" s="9">
        <v>0</v>
      </c>
      <c r="D26" s="2"/>
      <c r="E26" s="14">
        <v>40016</v>
      </c>
      <c r="F26" s="15">
        <v>0</v>
      </c>
      <c r="H26" s="20">
        <v>40016</v>
      </c>
      <c r="I26" s="21">
        <v>0</v>
      </c>
      <c r="J26" s="22"/>
      <c r="K26" s="15"/>
      <c r="O26" s="8">
        <v>40016</v>
      </c>
      <c r="P26" s="9">
        <v>1777.5</v>
      </c>
      <c r="Q26" s="2"/>
      <c r="R26" s="14">
        <v>40016</v>
      </c>
      <c r="S26" s="15">
        <v>9626</v>
      </c>
      <c r="U26" s="20">
        <v>40016</v>
      </c>
      <c r="V26" s="21">
        <v>18</v>
      </c>
      <c r="W26" s="22"/>
      <c r="X26" s="15"/>
      <c r="AB26" s="8">
        <v>40016</v>
      </c>
      <c r="AC26" s="9"/>
      <c r="AD26" s="2"/>
      <c r="AE26" s="14">
        <v>40016</v>
      </c>
      <c r="AF26" s="15"/>
      <c r="AH26" s="20">
        <v>40016</v>
      </c>
      <c r="AI26" s="21"/>
      <c r="AJ26" s="22"/>
      <c r="AK26" s="15"/>
      <c r="AL26" s="57"/>
      <c r="AO26" s="8">
        <v>40016</v>
      </c>
      <c r="AP26" s="9"/>
      <c r="AQ26" s="2"/>
      <c r="AR26" s="14">
        <v>40016</v>
      </c>
      <c r="AS26" s="15"/>
      <c r="AU26" s="20">
        <v>40016</v>
      </c>
      <c r="AV26" s="21"/>
      <c r="AW26" s="22"/>
      <c r="AX26" s="15"/>
      <c r="AY26" s="2"/>
    </row>
    <row r="27" spans="2:51">
      <c r="B27" s="8">
        <v>40017</v>
      </c>
      <c r="C27" s="9">
        <v>0</v>
      </c>
      <c r="D27" s="2"/>
      <c r="E27" s="14">
        <v>40017</v>
      </c>
      <c r="F27" s="15">
        <v>0</v>
      </c>
      <c r="H27" s="20">
        <v>40017</v>
      </c>
      <c r="I27" s="21">
        <v>0</v>
      </c>
      <c r="J27" s="22"/>
      <c r="K27" s="15"/>
      <c r="O27" s="8">
        <v>40017</v>
      </c>
      <c r="P27" s="9">
        <v>6020</v>
      </c>
      <c r="Q27" s="2"/>
      <c r="R27" s="14">
        <v>40017</v>
      </c>
      <c r="S27" s="15">
        <v>10426</v>
      </c>
      <c r="U27" s="20">
        <v>40017</v>
      </c>
      <c r="V27" s="21">
        <v>0</v>
      </c>
      <c r="W27" s="22"/>
      <c r="X27" s="15"/>
      <c r="AB27" s="8">
        <v>40017</v>
      </c>
      <c r="AC27" s="9"/>
      <c r="AD27" s="2"/>
      <c r="AE27" s="14">
        <v>40017</v>
      </c>
      <c r="AF27" s="15"/>
      <c r="AH27" s="20">
        <v>40017</v>
      </c>
      <c r="AI27" s="21"/>
      <c r="AJ27" s="22"/>
      <c r="AK27" s="15"/>
      <c r="AL27" s="57"/>
      <c r="AO27" s="8">
        <v>40017</v>
      </c>
      <c r="AP27" s="9"/>
      <c r="AQ27" s="2"/>
      <c r="AR27" s="14">
        <v>40017</v>
      </c>
      <c r="AS27" s="15"/>
      <c r="AU27" s="20">
        <v>40017</v>
      </c>
      <c r="AV27" s="21"/>
      <c r="AW27" s="22"/>
      <c r="AX27" s="15"/>
      <c r="AY27" s="2"/>
    </row>
    <row r="28" spans="2:51">
      <c r="B28" s="8">
        <v>40018</v>
      </c>
      <c r="C28" s="9">
        <v>0</v>
      </c>
      <c r="D28" s="2"/>
      <c r="E28" s="14">
        <v>40018</v>
      </c>
      <c r="F28" s="15">
        <v>0</v>
      </c>
      <c r="H28" s="20">
        <v>40018</v>
      </c>
      <c r="I28" s="21">
        <v>0</v>
      </c>
      <c r="J28" s="22"/>
      <c r="K28" s="15"/>
      <c r="O28" s="8">
        <v>40018</v>
      </c>
      <c r="P28" s="9">
        <v>7944.94</v>
      </c>
      <c r="Q28" s="2"/>
      <c r="R28" s="14">
        <v>40018</v>
      </c>
      <c r="S28" s="15">
        <v>20781</v>
      </c>
      <c r="U28" s="20">
        <v>40018</v>
      </c>
      <c r="V28" s="21">
        <v>14</v>
      </c>
      <c r="W28" s="22"/>
      <c r="X28" s="15"/>
      <c r="AB28" s="8">
        <v>40018</v>
      </c>
      <c r="AC28" s="9"/>
      <c r="AD28" s="2"/>
      <c r="AE28" s="14">
        <v>40018</v>
      </c>
      <c r="AF28" s="15"/>
      <c r="AH28" s="20">
        <v>40018</v>
      </c>
      <c r="AI28" s="21"/>
      <c r="AJ28" s="22"/>
      <c r="AK28" s="15"/>
      <c r="AL28" s="57"/>
      <c r="AO28" s="8">
        <v>40018</v>
      </c>
      <c r="AP28" s="9"/>
      <c r="AQ28" s="2"/>
      <c r="AR28" s="14">
        <v>40018</v>
      </c>
      <c r="AS28" s="15"/>
      <c r="AU28" s="20">
        <v>40018</v>
      </c>
      <c r="AV28" s="21"/>
      <c r="AW28" s="22"/>
      <c r="AX28" s="15"/>
      <c r="AY28" s="2"/>
    </row>
    <row r="29" spans="2:51">
      <c r="B29" s="8">
        <v>40019</v>
      </c>
      <c r="C29" s="9">
        <v>0</v>
      </c>
      <c r="D29" s="2"/>
      <c r="E29" s="14">
        <v>40019</v>
      </c>
      <c r="F29" s="15">
        <v>0</v>
      </c>
      <c r="H29" s="20">
        <v>40019</v>
      </c>
      <c r="I29" s="21">
        <v>0</v>
      </c>
      <c r="J29" s="22"/>
      <c r="K29" s="15"/>
      <c r="O29" s="8">
        <v>40019</v>
      </c>
      <c r="P29" s="9">
        <v>5291.42</v>
      </c>
      <c r="Q29" s="2"/>
      <c r="R29" s="14">
        <v>40019</v>
      </c>
      <c r="S29" s="15">
        <v>21794</v>
      </c>
      <c r="U29" s="20">
        <v>40019</v>
      </c>
      <c r="V29" s="21">
        <v>0</v>
      </c>
      <c r="W29" s="22"/>
      <c r="X29" s="15"/>
      <c r="AB29" s="8">
        <v>40019</v>
      </c>
      <c r="AC29" s="9"/>
      <c r="AD29" s="2"/>
      <c r="AE29" s="14">
        <v>40019</v>
      </c>
      <c r="AF29" s="15"/>
      <c r="AH29" s="20">
        <v>40019</v>
      </c>
      <c r="AI29" s="21"/>
      <c r="AJ29" s="22"/>
      <c r="AK29" s="15"/>
      <c r="AL29" s="57"/>
      <c r="AO29" s="8">
        <v>40019</v>
      </c>
      <c r="AP29" s="9"/>
      <c r="AQ29" s="2"/>
      <c r="AR29" s="14">
        <v>40019</v>
      </c>
      <c r="AS29" s="15"/>
      <c r="AU29" s="20">
        <v>40019</v>
      </c>
      <c r="AV29" s="21"/>
      <c r="AW29" s="22"/>
      <c r="AX29" s="15"/>
      <c r="AY29" s="2"/>
    </row>
    <row r="30" spans="2:51">
      <c r="B30" s="8">
        <v>40020</v>
      </c>
      <c r="C30" s="9">
        <v>0</v>
      </c>
      <c r="D30" s="2"/>
      <c r="E30" s="14">
        <v>40020</v>
      </c>
      <c r="F30" s="15">
        <v>15571.5</v>
      </c>
      <c r="H30" s="20">
        <v>40020</v>
      </c>
      <c r="I30" s="21">
        <v>37</v>
      </c>
      <c r="J30" s="22"/>
      <c r="K30" s="15"/>
      <c r="O30" s="8">
        <v>40020</v>
      </c>
      <c r="P30" s="9"/>
      <c r="Q30" s="2"/>
      <c r="R30" s="14">
        <v>40020</v>
      </c>
      <c r="S30" s="15"/>
      <c r="U30" s="20">
        <v>40020</v>
      </c>
      <c r="V30" s="21"/>
      <c r="W30" s="22"/>
      <c r="X30" s="15"/>
      <c r="AB30" s="8">
        <v>40020</v>
      </c>
      <c r="AC30" s="9"/>
      <c r="AD30" s="2"/>
      <c r="AE30" s="14">
        <v>40020</v>
      </c>
      <c r="AF30" s="15"/>
      <c r="AH30" s="20">
        <v>40020</v>
      </c>
      <c r="AI30" s="21"/>
      <c r="AJ30" s="22"/>
      <c r="AK30" s="15"/>
      <c r="AL30" s="57"/>
      <c r="AO30" s="8">
        <v>40020</v>
      </c>
      <c r="AP30" s="9"/>
      <c r="AQ30" s="2"/>
      <c r="AR30" s="14">
        <v>40020</v>
      </c>
      <c r="AS30" s="15"/>
      <c r="AU30" s="20">
        <v>40020</v>
      </c>
      <c r="AV30" s="21"/>
      <c r="AW30" s="22"/>
      <c r="AX30" s="15"/>
      <c r="AY30" s="2"/>
    </row>
    <row r="31" spans="2:51">
      <c r="B31" s="8">
        <v>40021</v>
      </c>
      <c r="C31" s="9">
        <v>9101</v>
      </c>
      <c r="D31" s="2"/>
      <c r="E31" s="14">
        <v>40021</v>
      </c>
      <c r="F31" s="15">
        <v>7130</v>
      </c>
      <c r="H31" s="20">
        <v>40021</v>
      </c>
      <c r="I31" s="21">
        <v>300</v>
      </c>
      <c r="J31" s="22"/>
      <c r="K31" s="15"/>
      <c r="O31" s="8">
        <v>40021</v>
      </c>
      <c r="P31" s="9"/>
      <c r="Q31" s="2"/>
      <c r="R31" s="14">
        <v>40021</v>
      </c>
      <c r="S31" s="15"/>
      <c r="U31" s="20">
        <v>40021</v>
      </c>
      <c r="V31" s="21"/>
      <c r="W31" s="22"/>
      <c r="X31" s="15"/>
      <c r="AB31" s="8">
        <v>40021</v>
      </c>
      <c r="AC31" s="9"/>
      <c r="AD31" s="2"/>
      <c r="AE31" s="14">
        <v>40021</v>
      </c>
      <c r="AF31" s="15"/>
      <c r="AH31" s="20">
        <v>40021</v>
      </c>
      <c r="AI31" s="21"/>
      <c r="AJ31" s="22"/>
      <c r="AK31" s="15"/>
      <c r="AL31" s="57"/>
      <c r="AO31" s="8">
        <v>40021</v>
      </c>
      <c r="AP31" s="9"/>
      <c r="AQ31" s="2"/>
      <c r="AR31" s="14">
        <v>40021</v>
      </c>
      <c r="AS31" s="15"/>
      <c r="AU31" s="20">
        <v>40021</v>
      </c>
      <c r="AV31" s="21"/>
      <c r="AW31" s="22"/>
      <c r="AX31" s="15"/>
      <c r="AY31" s="2"/>
    </row>
    <row r="32" spans="2:51">
      <c r="B32" s="8">
        <v>40022</v>
      </c>
      <c r="C32" s="9">
        <v>0</v>
      </c>
      <c r="D32" s="2"/>
      <c r="E32" s="14">
        <v>40022</v>
      </c>
      <c r="F32" s="15">
        <v>7707</v>
      </c>
      <c r="H32" s="20">
        <v>40022</v>
      </c>
      <c r="I32" s="21">
        <v>0</v>
      </c>
      <c r="J32" s="22"/>
      <c r="K32" s="15"/>
      <c r="O32" s="8">
        <v>40022</v>
      </c>
      <c r="P32" s="9"/>
      <c r="Q32" s="2"/>
      <c r="R32" s="14">
        <v>40022</v>
      </c>
      <c r="S32" s="15"/>
      <c r="U32" s="20">
        <v>40022</v>
      </c>
      <c r="V32" s="21"/>
      <c r="W32" s="22"/>
      <c r="X32" s="15"/>
      <c r="AB32" s="8">
        <v>40022</v>
      </c>
      <c r="AC32" s="9"/>
      <c r="AD32" s="2"/>
      <c r="AE32" s="14">
        <v>40022</v>
      </c>
      <c r="AF32" s="15"/>
      <c r="AH32" s="20">
        <v>40022</v>
      </c>
      <c r="AI32" s="21"/>
      <c r="AJ32" s="22"/>
      <c r="AK32" s="15"/>
      <c r="AL32" s="57"/>
      <c r="AO32" s="8">
        <v>40022</v>
      </c>
      <c r="AP32" s="9"/>
      <c r="AQ32" s="2"/>
      <c r="AR32" s="14">
        <v>40022</v>
      </c>
      <c r="AS32" s="15"/>
      <c r="AU32" s="20">
        <v>40022</v>
      </c>
      <c r="AV32" s="21"/>
      <c r="AW32" s="22"/>
      <c r="AX32" s="15"/>
      <c r="AY32" s="2"/>
    </row>
    <row r="33" spans="1:51">
      <c r="B33" s="8">
        <v>40023</v>
      </c>
      <c r="C33" s="9">
        <v>5999.29</v>
      </c>
      <c r="D33" s="2"/>
      <c r="E33" s="14">
        <v>40023</v>
      </c>
      <c r="F33" s="15">
        <v>10508</v>
      </c>
      <c r="H33" s="20">
        <v>40023</v>
      </c>
      <c r="I33" s="21">
        <v>18</v>
      </c>
      <c r="J33" s="22"/>
      <c r="K33" s="15"/>
      <c r="O33" s="8">
        <v>40023</v>
      </c>
      <c r="P33" s="9"/>
      <c r="Q33" s="2"/>
      <c r="R33" s="14">
        <v>40023</v>
      </c>
      <c r="S33" s="15"/>
      <c r="U33" s="20">
        <v>40023</v>
      </c>
      <c r="V33" s="21"/>
      <c r="W33" s="22"/>
      <c r="X33" s="15"/>
      <c r="AB33" s="8">
        <v>40023</v>
      </c>
      <c r="AC33" s="9"/>
      <c r="AD33" s="2"/>
      <c r="AE33" s="14">
        <v>40023</v>
      </c>
      <c r="AF33" s="15"/>
      <c r="AH33" s="20">
        <v>40023</v>
      </c>
      <c r="AI33" s="21"/>
      <c r="AJ33" s="22"/>
      <c r="AK33" s="15"/>
      <c r="AL33" s="57"/>
      <c r="AO33" s="8">
        <v>40023</v>
      </c>
      <c r="AP33" s="9"/>
      <c r="AQ33" s="2"/>
      <c r="AR33" s="14">
        <v>40023</v>
      </c>
      <c r="AS33" s="15"/>
      <c r="AU33" s="20">
        <v>40023</v>
      </c>
      <c r="AV33" s="21"/>
      <c r="AW33" s="22"/>
      <c r="AX33" s="15"/>
      <c r="AY33" s="2"/>
    </row>
    <row r="34" spans="1:51">
      <c r="B34" s="8">
        <v>40024</v>
      </c>
      <c r="C34" s="9">
        <v>14481.43</v>
      </c>
      <c r="D34" s="2"/>
      <c r="E34" s="14">
        <v>40024</v>
      </c>
      <c r="F34" s="15">
        <v>12512</v>
      </c>
      <c r="H34" s="20">
        <v>40024</v>
      </c>
      <c r="I34" s="21">
        <v>37</v>
      </c>
      <c r="J34" s="22"/>
      <c r="K34" s="15"/>
      <c r="O34" s="8">
        <v>40024</v>
      </c>
      <c r="P34" s="9"/>
      <c r="Q34" s="2"/>
      <c r="R34" s="14">
        <v>40024</v>
      </c>
      <c r="S34" s="15"/>
      <c r="U34" s="20">
        <v>40024</v>
      </c>
      <c r="V34" s="21"/>
      <c r="W34" s="22"/>
      <c r="X34" s="15"/>
      <c r="AB34" s="8">
        <v>40024</v>
      </c>
      <c r="AC34" s="9"/>
      <c r="AD34" s="2"/>
      <c r="AE34" s="14">
        <v>40024</v>
      </c>
      <c r="AF34" s="15"/>
      <c r="AH34" s="20">
        <v>40024</v>
      </c>
      <c r="AI34" s="21"/>
      <c r="AJ34" s="22"/>
      <c r="AK34" s="15"/>
      <c r="AL34" s="57"/>
      <c r="AO34" s="8">
        <v>40024</v>
      </c>
      <c r="AP34" s="9"/>
      <c r="AQ34" s="2"/>
      <c r="AR34" s="14">
        <v>40024</v>
      </c>
      <c r="AS34" s="15"/>
      <c r="AU34" s="20">
        <v>40024</v>
      </c>
      <c r="AV34" s="21"/>
      <c r="AW34" s="22"/>
      <c r="AX34" s="15"/>
      <c r="AY34" s="2"/>
    </row>
    <row r="35" spans="1:51" ht="15.75" thickBot="1">
      <c r="B35" s="8">
        <v>40025</v>
      </c>
      <c r="C35" s="9">
        <v>0</v>
      </c>
      <c r="D35" s="2"/>
      <c r="E35" s="14">
        <v>40025</v>
      </c>
      <c r="F35" s="15">
        <v>24348.5</v>
      </c>
      <c r="H35" s="20">
        <v>40025</v>
      </c>
      <c r="I35" s="21">
        <v>18</v>
      </c>
      <c r="J35" s="22"/>
      <c r="K35" s="15"/>
      <c r="O35" s="8">
        <v>40025</v>
      </c>
      <c r="P35" s="9"/>
      <c r="Q35" s="2"/>
      <c r="R35" s="14">
        <v>40025</v>
      </c>
      <c r="S35" s="15"/>
      <c r="U35" s="20">
        <v>40025</v>
      </c>
      <c r="V35" s="21"/>
      <c r="W35" s="22"/>
      <c r="X35" s="15"/>
      <c r="AB35" s="8">
        <v>40025</v>
      </c>
      <c r="AC35" s="9"/>
      <c r="AD35" s="2"/>
      <c r="AE35" s="14">
        <v>40025</v>
      </c>
      <c r="AF35" s="15"/>
      <c r="AH35" s="20">
        <v>40025</v>
      </c>
      <c r="AI35" s="21"/>
      <c r="AJ35" s="22"/>
      <c r="AK35" s="15"/>
      <c r="AL35" s="57"/>
      <c r="AO35" s="8">
        <v>40025</v>
      </c>
      <c r="AP35" s="9"/>
      <c r="AQ35" s="2"/>
      <c r="AR35" s="14">
        <v>40025</v>
      </c>
      <c r="AS35" s="15"/>
      <c r="AU35" s="20">
        <v>40025</v>
      </c>
      <c r="AV35" s="21"/>
      <c r="AW35" s="22"/>
      <c r="AX35" s="15"/>
      <c r="AY35" s="2"/>
    </row>
    <row r="36" spans="1:51" ht="15.75" thickBot="1">
      <c r="A36" s="34" t="s">
        <v>3</v>
      </c>
      <c r="B36" s="27"/>
      <c r="C36" s="9">
        <v>63302.93</v>
      </c>
      <c r="D36" s="2"/>
      <c r="E36" s="14"/>
      <c r="F36" s="15">
        <v>0</v>
      </c>
      <c r="H36" s="32"/>
      <c r="I36" s="21">
        <v>0</v>
      </c>
      <c r="J36" s="22"/>
      <c r="K36" s="15"/>
      <c r="N36" s="34" t="s">
        <v>3</v>
      </c>
      <c r="O36" s="27"/>
      <c r="P36" s="9">
        <v>47241.86</v>
      </c>
      <c r="Q36" s="2"/>
      <c r="R36" s="14"/>
      <c r="S36" s="15"/>
      <c r="U36" s="32"/>
      <c r="V36" s="21"/>
      <c r="W36" s="22"/>
      <c r="X36" s="15"/>
      <c r="AA36" s="34" t="s">
        <v>3</v>
      </c>
      <c r="AB36" s="27"/>
      <c r="AC36" s="9">
        <v>65624.75</v>
      </c>
      <c r="AD36" s="2"/>
      <c r="AE36" s="14"/>
      <c r="AF36" s="15"/>
      <c r="AH36" s="32"/>
      <c r="AI36" s="21"/>
      <c r="AJ36" s="22"/>
      <c r="AK36" s="15"/>
      <c r="AL36" s="57"/>
      <c r="AN36" s="34" t="s">
        <v>3</v>
      </c>
      <c r="AO36" s="27"/>
      <c r="AP36" s="9">
        <v>95372.56</v>
      </c>
      <c r="AQ36" s="2"/>
      <c r="AR36" s="14"/>
      <c r="AS36" s="15"/>
      <c r="AU36" s="32"/>
      <c r="AV36" s="21"/>
      <c r="AW36" s="22"/>
      <c r="AX36" s="15"/>
      <c r="AY36" s="2"/>
    </row>
    <row r="37" spans="1:51" ht="15.75" thickBot="1">
      <c r="B37" s="10"/>
      <c r="C37" s="11">
        <v>0</v>
      </c>
      <c r="D37" s="2"/>
      <c r="E37" s="65"/>
      <c r="F37" s="18">
        <v>0</v>
      </c>
      <c r="H37" s="33"/>
      <c r="I37" s="23">
        <v>0</v>
      </c>
      <c r="J37" s="40"/>
      <c r="K37" s="18"/>
      <c r="O37" s="10"/>
      <c r="P37" s="11">
        <v>0</v>
      </c>
      <c r="Q37" s="2"/>
      <c r="R37" s="65"/>
      <c r="S37" s="18">
        <v>0</v>
      </c>
      <c r="U37" s="33"/>
      <c r="V37" s="23">
        <v>0</v>
      </c>
      <c r="W37" s="40"/>
      <c r="X37" s="18"/>
      <c r="AB37" s="10"/>
      <c r="AC37" s="11">
        <v>0</v>
      </c>
      <c r="AD37" s="2"/>
      <c r="AE37" s="65"/>
      <c r="AF37" s="18">
        <v>0</v>
      </c>
      <c r="AH37" s="33"/>
      <c r="AI37" s="23">
        <v>0</v>
      </c>
      <c r="AJ37" s="40"/>
      <c r="AK37" s="18"/>
      <c r="AL37" s="57"/>
      <c r="AO37" s="10"/>
      <c r="AP37" s="11">
        <v>0</v>
      </c>
      <c r="AQ37" s="2"/>
      <c r="AR37" s="65"/>
      <c r="AS37" s="18">
        <v>0</v>
      </c>
      <c r="AU37" s="33"/>
      <c r="AV37" s="23">
        <v>0</v>
      </c>
      <c r="AW37" s="40"/>
      <c r="AX37" s="18"/>
      <c r="AY37" s="2"/>
    </row>
    <row r="38" spans="1:51" ht="15.75" thickTop="1">
      <c r="B38" s="6" t="s">
        <v>1</v>
      </c>
      <c r="C38" s="7">
        <f>SUM(C4:C37)</f>
        <v>146492.81999999998</v>
      </c>
      <c r="E38" s="96" t="s">
        <v>1</v>
      </c>
      <c r="F38" s="84">
        <f>SUM(F5:F37)</f>
        <v>77777</v>
      </c>
      <c r="H38" s="97" t="s">
        <v>1</v>
      </c>
      <c r="I38" s="4">
        <f>SUM(I5:I37)</f>
        <v>410</v>
      </c>
      <c r="J38" s="75" t="s">
        <v>1</v>
      </c>
      <c r="K38" s="76">
        <f t="shared" ref="K38" si="0">SUM(K5:K37)</f>
        <v>9875</v>
      </c>
      <c r="O38" s="6" t="s">
        <v>1</v>
      </c>
      <c r="P38" s="7">
        <f>SUM(P4:P37)</f>
        <v>139654.37</v>
      </c>
      <c r="R38" s="91" t="s">
        <v>1</v>
      </c>
      <c r="S38" s="84">
        <f>SUM(S5:S37)</f>
        <v>97684.5</v>
      </c>
      <c r="U38" s="92" t="s">
        <v>1</v>
      </c>
      <c r="V38" s="4">
        <f>SUM(V5:V37)</f>
        <v>332</v>
      </c>
      <c r="W38" s="75" t="s">
        <v>1</v>
      </c>
      <c r="X38" s="76">
        <f t="shared" ref="X38" si="1">SUM(X5:X37)</f>
        <v>10408</v>
      </c>
      <c r="AB38" s="6" t="s">
        <v>1</v>
      </c>
      <c r="AC38" s="7">
        <f>SUM(AC4:AC37)</f>
        <v>168146.51</v>
      </c>
      <c r="AE38" s="89" t="s">
        <v>1</v>
      </c>
      <c r="AF38" s="84">
        <f>SUM(AF5:AF37)</f>
        <v>122210.5</v>
      </c>
      <c r="AH38" s="90" t="s">
        <v>1</v>
      </c>
      <c r="AI38" s="4">
        <f>SUM(AI5:AI37)</f>
        <v>1401</v>
      </c>
      <c r="AJ38" s="75" t="s">
        <v>1</v>
      </c>
      <c r="AK38" s="76">
        <f t="shared" ref="AK38" si="2">SUM(AK5:AK37)</f>
        <v>9875</v>
      </c>
      <c r="AL38" s="47"/>
      <c r="AO38" s="6" t="s">
        <v>1</v>
      </c>
      <c r="AP38" s="7">
        <f>SUM(AP4:AP37)</f>
        <v>216852.27</v>
      </c>
      <c r="AR38" s="87" t="s">
        <v>1</v>
      </c>
      <c r="AS38" s="84">
        <f>SUM(AS5:AS37)</f>
        <v>190250.5</v>
      </c>
      <c r="AU38" s="88" t="s">
        <v>1</v>
      </c>
      <c r="AV38" s="4">
        <f>SUM(AV5:AV37)</f>
        <v>452</v>
      </c>
      <c r="AW38" s="75" t="s">
        <v>1</v>
      </c>
      <c r="AX38" s="76">
        <f t="shared" ref="AX38" si="3">SUM(AX5:AX37)</f>
        <v>9875</v>
      </c>
      <c r="AY38" s="2"/>
    </row>
    <row r="39" spans="1:51">
      <c r="F39" s="73"/>
      <c r="I39" s="2"/>
      <c r="J39" s="26"/>
      <c r="K39" s="73"/>
      <c r="S39" s="73"/>
      <c r="V39" s="2"/>
      <c r="W39" s="26"/>
      <c r="X39" s="73"/>
      <c r="AF39" s="73"/>
      <c r="AI39" s="2"/>
      <c r="AJ39" s="26"/>
      <c r="AK39" s="73"/>
      <c r="AL39" s="26"/>
      <c r="AS39" s="73"/>
      <c r="AV39" s="2"/>
      <c r="AW39" s="26"/>
      <c r="AX39" s="73"/>
      <c r="AY39" s="2"/>
    </row>
    <row r="40" spans="1:51" ht="15.75" customHeight="1">
      <c r="A40" s="5"/>
      <c r="B40" s="5"/>
      <c r="C40" s="49"/>
      <c r="D40" s="26"/>
      <c r="E40" s="26"/>
      <c r="F40" s="73"/>
      <c r="H40" s="122" t="s">
        <v>15</v>
      </c>
      <c r="I40" s="123"/>
      <c r="J40" s="120">
        <f>I38+K38</f>
        <v>10285</v>
      </c>
      <c r="K40" s="121"/>
      <c r="N40" s="5"/>
      <c r="O40" s="5"/>
      <c r="P40" s="49"/>
      <c r="Q40" s="26"/>
      <c r="R40" s="26"/>
      <c r="S40" s="73"/>
      <c r="U40" s="122" t="s">
        <v>15</v>
      </c>
      <c r="V40" s="123"/>
      <c r="W40" s="120">
        <f>V38+X38</f>
        <v>10740</v>
      </c>
      <c r="X40" s="121"/>
      <c r="AA40" s="5"/>
      <c r="AB40" s="5"/>
      <c r="AC40" s="49"/>
      <c r="AD40" s="26"/>
      <c r="AE40" s="26"/>
      <c r="AF40" s="73"/>
      <c r="AH40" s="122" t="s">
        <v>15</v>
      </c>
      <c r="AI40" s="123"/>
      <c r="AJ40" s="120">
        <f>AI38+AK38</f>
        <v>11276</v>
      </c>
      <c r="AK40" s="121"/>
      <c r="AL40" s="95"/>
      <c r="AN40" s="5"/>
      <c r="AO40" s="5"/>
      <c r="AP40" s="49"/>
      <c r="AQ40" s="26"/>
      <c r="AR40" s="26"/>
      <c r="AS40" s="73"/>
      <c r="AU40" s="122" t="s">
        <v>15</v>
      </c>
      <c r="AV40" s="123"/>
      <c r="AW40" s="120">
        <f>AV38+AX38</f>
        <v>10327</v>
      </c>
      <c r="AX40" s="121"/>
      <c r="AY40" s="2"/>
    </row>
    <row r="41" spans="1:51" ht="15.75" customHeight="1">
      <c r="D41" s="126" t="s">
        <v>16</v>
      </c>
      <c r="E41" s="126"/>
      <c r="F41" s="85">
        <f>F38-J40</f>
        <v>67492</v>
      </c>
      <c r="G41" s="64"/>
      <c r="H41" s="64"/>
      <c r="I41" s="79"/>
      <c r="J41" s="71"/>
      <c r="K41" s="80"/>
      <c r="Q41" s="126" t="s">
        <v>16</v>
      </c>
      <c r="R41" s="126"/>
      <c r="S41" s="85">
        <f>S38-W40</f>
        <v>86944.5</v>
      </c>
      <c r="T41" s="64"/>
      <c r="U41" s="64"/>
      <c r="V41" s="79"/>
      <c r="W41" s="71"/>
      <c r="X41" s="80"/>
      <c r="AD41" s="126" t="s">
        <v>16</v>
      </c>
      <c r="AE41" s="126"/>
      <c r="AF41" s="85">
        <f>AF38-AJ40</f>
        <v>110934.5</v>
      </c>
      <c r="AG41" s="64"/>
      <c r="AH41" s="64"/>
      <c r="AI41" s="79"/>
      <c r="AJ41" s="71"/>
      <c r="AK41" s="80"/>
      <c r="AL41" s="71"/>
      <c r="AQ41" s="126" t="s">
        <v>16</v>
      </c>
      <c r="AR41" s="126"/>
      <c r="AS41" s="85">
        <f>AS38-AW40</f>
        <v>179923.5</v>
      </c>
      <c r="AT41" s="64"/>
      <c r="AU41" s="64"/>
      <c r="AV41" s="79"/>
      <c r="AW41" s="71"/>
      <c r="AX41" s="80"/>
      <c r="AY41" s="2"/>
    </row>
    <row r="42" spans="1:51" ht="15.75" thickBot="1">
      <c r="D42" s="46"/>
      <c r="E42" s="46" t="s">
        <v>0</v>
      </c>
      <c r="F42" s="86">
        <f>-C38</f>
        <v>-146492.81999999998</v>
      </c>
      <c r="G42" s="64"/>
      <c r="H42" s="64"/>
      <c r="I42" s="64"/>
      <c r="J42" s="71"/>
      <c r="K42" s="80"/>
      <c r="Q42" s="46"/>
      <c r="R42" s="46" t="s">
        <v>0</v>
      </c>
      <c r="S42" s="86">
        <f>-P38</f>
        <v>-139654.37</v>
      </c>
      <c r="T42" s="64"/>
      <c r="U42" s="64"/>
      <c r="V42" s="64"/>
      <c r="W42" s="71"/>
      <c r="X42" s="80"/>
      <c r="AD42" s="46"/>
      <c r="AE42" s="46" t="s">
        <v>0</v>
      </c>
      <c r="AF42" s="86">
        <f>-AC38</f>
        <v>-168146.51</v>
      </c>
      <c r="AG42" s="64"/>
      <c r="AH42" s="64"/>
      <c r="AI42" s="64"/>
      <c r="AJ42" s="71"/>
      <c r="AK42" s="80"/>
      <c r="AL42" s="71"/>
      <c r="AQ42" s="46"/>
      <c r="AR42" s="46" t="s">
        <v>0</v>
      </c>
      <c r="AS42" s="86">
        <f>-AP38</f>
        <v>-216852.27</v>
      </c>
      <c r="AT42" s="64"/>
      <c r="AU42" s="64"/>
      <c r="AV42" s="64"/>
      <c r="AW42" s="71"/>
      <c r="AX42" s="80"/>
      <c r="AY42" s="2"/>
    </row>
    <row r="43" spans="1:51" ht="15.75" thickTop="1">
      <c r="F43" s="85">
        <f>SUM(F41:F42)</f>
        <v>-79000.819999999978</v>
      </c>
      <c r="G43" s="64"/>
      <c r="H43" s="64"/>
      <c r="I43" s="64"/>
      <c r="J43" s="71"/>
      <c r="K43" s="80"/>
      <c r="S43" s="85">
        <f>SUM(S41:S42)</f>
        <v>-52709.869999999995</v>
      </c>
      <c r="T43" s="64"/>
      <c r="U43" s="64"/>
      <c r="V43" s="64"/>
      <c r="W43" s="71"/>
      <c r="X43" s="80"/>
      <c r="AF43" s="85">
        <f>SUM(AF41:AF42)</f>
        <v>-57212.010000000009</v>
      </c>
      <c r="AG43" s="64"/>
      <c r="AH43" s="64"/>
      <c r="AI43" s="64"/>
      <c r="AJ43" s="71"/>
      <c r="AK43" s="80"/>
      <c r="AL43" s="71"/>
      <c r="AS43" s="85">
        <f>SUM(AS41:AS42)</f>
        <v>-36928.76999999999</v>
      </c>
      <c r="AT43" s="64"/>
      <c r="AU43" s="64"/>
      <c r="AV43" s="64"/>
      <c r="AW43" s="71"/>
      <c r="AX43" s="80"/>
      <c r="AY43" s="2"/>
    </row>
    <row r="44" spans="1:51" ht="15.75" thickBot="1">
      <c r="D44" s="132" t="s">
        <v>18</v>
      </c>
      <c r="E44" s="132"/>
      <c r="F44" s="86">
        <v>78366.259999999995</v>
      </c>
      <c r="G44" s="64"/>
      <c r="H44" s="64"/>
      <c r="I44" s="64"/>
      <c r="J44" s="71"/>
      <c r="K44" s="80"/>
      <c r="Q44" s="132" t="s">
        <v>18</v>
      </c>
      <c r="R44" s="132"/>
      <c r="S44" s="86">
        <v>53608.17</v>
      </c>
      <c r="T44" s="64"/>
      <c r="U44" s="64"/>
      <c r="V44" s="64"/>
      <c r="W44" s="71"/>
      <c r="X44" s="80"/>
      <c r="AD44" s="132" t="s">
        <v>18</v>
      </c>
      <c r="AE44" s="132"/>
      <c r="AF44" s="86">
        <v>63047.15</v>
      </c>
      <c r="AG44" s="64"/>
      <c r="AH44" s="64"/>
      <c r="AI44" s="64"/>
      <c r="AJ44" s="71"/>
      <c r="AK44" s="80"/>
      <c r="AL44" s="71"/>
      <c r="AQ44" s="132" t="s">
        <v>18</v>
      </c>
      <c r="AR44" s="132"/>
      <c r="AS44" s="86">
        <v>57999.76</v>
      </c>
      <c r="AT44" s="64"/>
      <c r="AU44" s="64"/>
      <c r="AV44" s="64"/>
      <c r="AW44" s="71"/>
      <c r="AX44" s="80"/>
      <c r="AY44" s="2"/>
    </row>
    <row r="45" spans="1:51" ht="17.25" thickTop="1" thickBot="1">
      <c r="A45" s="77"/>
      <c r="B45" s="77"/>
      <c r="C45" s="78"/>
      <c r="D45" s="133" t="s">
        <v>49</v>
      </c>
      <c r="E45" s="134"/>
      <c r="F45" s="68">
        <f>F44+F43</f>
        <v>-634.55999999998312</v>
      </c>
      <c r="G45" s="83"/>
      <c r="H45" s="81"/>
      <c r="I45" s="81"/>
      <c r="J45" s="81"/>
      <c r="K45" s="82"/>
      <c r="N45" s="77"/>
      <c r="O45" s="77"/>
      <c r="P45" s="78"/>
      <c r="Q45" s="133" t="s">
        <v>37</v>
      </c>
      <c r="R45" s="134"/>
      <c r="S45" s="68">
        <f>S44+S43</f>
        <v>898.30000000000291</v>
      </c>
      <c r="T45" s="83"/>
      <c r="U45" s="81"/>
      <c r="V45" s="81"/>
      <c r="W45" s="81"/>
      <c r="X45" s="82"/>
      <c r="AA45" s="77"/>
      <c r="AB45" s="77"/>
      <c r="AC45" s="78"/>
      <c r="AD45" s="133" t="s">
        <v>37</v>
      </c>
      <c r="AE45" s="134"/>
      <c r="AF45" s="68">
        <f>AF44+AF43</f>
        <v>5835.1399999999921</v>
      </c>
      <c r="AG45" s="83"/>
      <c r="AH45" s="81"/>
      <c r="AI45" s="81"/>
      <c r="AJ45" s="81"/>
      <c r="AK45" s="82"/>
      <c r="AL45" s="71"/>
      <c r="AN45" s="77"/>
      <c r="AO45" s="77"/>
      <c r="AP45" s="78"/>
      <c r="AQ45" s="133" t="s">
        <v>37</v>
      </c>
      <c r="AR45" s="134"/>
      <c r="AS45" s="68">
        <f>AS44+AS43</f>
        <v>21070.990000000013</v>
      </c>
      <c r="AT45" s="83"/>
      <c r="AU45" s="81"/>
      <c r="AV45" s="81"/>
      <c r="AW45" s="81"/>
      <c r="AX45" s="82"/>
      <c r="AY45" s="2"/>
    </row>
    <row r="46" spans="1:51"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2"/>
    </row>
    <row r="47" spans="1:51">
      <c r="AY47" s="2"/>
    </row>
    <row r="48" spans="1:51">
      <c r="Q48" t="s">
        <v>36</v>
      </c>
      <c r="AY48" s="2"/>
    </row>
    <row r="49" spans="51:51">
      <c r="AY49" s="2"/>
    </row>
    <row r="50" spans="51:51">
      <c r="AY50" s="2"/>
    </row>
    <row r="51" spans="51:51">
      <c r="AY51" s="2"/>
    </row>
    <row r="52" spans="51:51">
      <c r="AY52" s="2"/>
    </row>
    <row r="53" spans="51:51">
      <c r="AY53" s="2"/>
    </row>
    <row r="54" spans="51:51">
      <c r="AY54" s="2"/>
    </row>
    <row r="55" spans="51:51">
      <c r="AY55" s="2"/>
    </row>
    <row r="56" spans="51:51">
      <c r="AY56" s="2"/>
    </row>
    <row r="57" spans="51:51">
      <c r="AY57" s="2"/>
    </row>
    <row r="58" spans="51:51">
      <c r="AY58" s="2"/>
    </row>
    <row r="59" spans="51:51">
      <c r="AY59" s="2"/>
    </row>
    <row r="60" spans="51:51">
      <c r="AY60" s="2"/>
    </row>
    <row r="61" spans="51:51">
      <c r="AY61" s="2"/>
    </row>
  </sheetData>
  <mergeCells count="32">
    <mergeCell ref="Q41:R41"/>
    <mergeCell ref="Q44:R44"/>
    <mergeCell ref="Q45:R45"/>
    <mergeCell ref="P1:W1"/>
    <mergeCell ref="R4:S4"/>
    <mergeCell ref="V4:X4"/>
    <mergeCell ref="U40:V40"/>
    <mergeCell ref="W40:X40"/>
    <mergeCell ref="AQ41:AR41"/>
    <mergeCell ref="AQ44:AR44"/>
    <mergeCell ref="AQ45:AR45"/>
    <mergeCell ref="AP1:AW1"/>
    <mergeCell ref="AR4:AS4"/>
    <mergeCell ref="AV4:AX4"/>
    <mergeCell ref="AU40:AV40"/>
    <mergeCell ref="AW40:AX40"/>
    <mergeCell ref="AD41:AE41"/>
    <mergeCell ref="AD44:AE44"/>
    <mergeCell ref="AD45:AE45"/>
    <mergeCell ref="AC1:AJ1"/>
    <mergeCell ref="AE4:AF4"/>
    <mergeCell ref="AI4:AK4"/>
    <mergeCell ref="AH40:AI40"/>
    <mergeCell ref="AJ40:AK40"/>
    <mergeCell ref="D41:E41"/>
    <mergeCell ref="D44:E44"/>
    <mergeCell ref="D45:E45"/>
    <mergeCell ref="C1:J1"/>
    <mergeCell ref="E4:F4"/>
    <mergeCell ref="I4:K4"/>
    <mergeCell ref="H40:I40"/>
    <mergeCell ref="J40:K40"/>
  </mergeCells>
  <printOptions gridLines="1"/>
  <pageMargins left="0.70866141732283472" right="0.70866141732283472" top="0.28000000000000003" bottom="0.41" header="0.31496062992125984" footer="0.31496062992125984"/>
  <pageSetup scale="80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pane ySplit="4" topLeftCell="A5" activePane="bottomLeft" state="frozen"/>
      <selection pane="bottomLeft" activeCell="E48" sqref="E48"/>
    </sheetView>
  </sheetViews>
  <sheetFormatPr baseColWidth="10" defaultRowHeight="15"/>
  <cols>
    <col min="2" max="2" width="8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3" max="16" width="11.42578125" style="64"/>
  </cols>
  <sheetData>
    <row r="1" spans="1:11" ht="23.25">
      <c r="C1" s="138" t="s">
        <v>45</v>
      </c>
      <c r="D1" s="138"/>
      <c r="E1" s="138"/>
      <c r="F1" s="138"/>
      <c r="G1" s="138"/>
      <c r="H1" s="138"/>
      <c r="I1" s="138"/>
      <c r="J1" s="138"/>
    </row>
    <row r="2" spans="1:11" ht="15.75" thickBot="1">
      <c r="E2" s="1"/>
      <c r="F2" s="1"/>
    </row>
    <row r="3" spans="1:11" ht="15.75" thickBot="1">
      <c r="C3" s="30" t="s">
        <v>0</v>
      </c>
      <c r="D3" s="3"/>
    </row>
    <row r="4" spans="1:11" ht="20.25" thickTop="1" thickBot="1">
      <c r="A4" s="28" t="s">
        <v>2</v>
      </c>
      <c r="B4" s="29"/>
      <c r="C4" s="31">
        <v>43463.21</v>
      </c>
      <c r="D4" s="2"/>
      <c r="E4" s="114" t="s">
        <v>39</v>
      </c>
      <c r="F4" s="115"/>
      <c r="I4" s="116" t="s">
        <v>5</v>
      </c>
      <c r="J4" s="117"/>
      <c r="K4" s="118"/>
    </row>
    <row r="5" spans="1:11" ht="15.75" thickTop="1">
      <c r="B5" s="8">
        <v>39995</v>
      </c>
      <c r="C5" s="9">
        <v>2000</v>
      </c>
      <c r="D5" s="2"/>
      <c r="E5" s="12">
        <v>39995</v>
      </c>
      <c r="F5" s="15">
        <v>8037.5</v>
      </c>
      <c r="H5" s="19">
        <v>39995</v>
      </c>
      <c r="I5" s="21">
        <v>0</v>
      </c>
      <c r="J5" s="38"/>
      <c r="K5" s="39"/>
    </row>
    <row r="6" spans="1:11">
      <c r="B6" s="8">
        <v>39996</v>
      </c>
      <c r="C6" s="9">
        <v>11986</v>
      </c>
      <c r="D6" s="2"/>
      <c r="E6" s="14">
        <v>39996</v>
      </c>
      <c r="F6" s="15">
        <v>13177</v>
      </c>
      <c r="H6" s="20">
        <v>39996</v>
      </c>
      <c r="I6" s="21">
        <v>23</v>
      </c>
      <c r="J6" s="22" t="s">
        <v>10</v>
      </c>
      <c r="K6" s="15">
        <v>533</v>
      </c>
    </row>
    <row r="7" spans="1:11">
      <c r="B7" s="8">
        <v>39997</v>
      </c>
      <c r="C7" s="9">
        <v>12104.5</v>
      </c>
      <c r="D7" s="2"/>
      <c r="E7" s="14">
        <v>39997</v>
      </c>
      <c r="F7" s="15">
        <v>29328.5</v>
      </c>
      <c r="H7" s="20">
        <v>39997</v>
      </c>
      <c r="I7" s="21">
        <v>18</v>
      </c>
      <c r="J7" s="22" t="s">
        <v>4</v>
      </c>
      <c r="K7" s="15">
        <v>0</v>
      </c>
    </row>
    <row r="8" spans="1:11">
      <c r="B8" s="8">
        <v>39998</v>
      </c>
      <c r="C8" s="9">
        <v>5935.5</v>
      </c>
      <c r="D8" s="2"/>
      <c r="E8" s="14">
        <v>39998</v>
      </c>
      <c r="F8" s="15">
        <v>20154</v>
      </c>
      <c r="H8" s="20">
        <v>39998</v>
      </c>
      <c r="I8" s="21">
        <v>34</v>
      </c>
      <c r="J8" s="22" t="s">
        <v>7</v>
      </c>
      <c r="K8" s="15">
        <v>20000</v>
      </c>
    </row>
    <row r="9" spans="1:11">
      <c r="B9" s="8">
        <v>39999</v>
      </c>
      <c r="C9" s="9">
        <v>2848</v>
      </c>
      <c r="D9" s="2"/>
      <c r="E9" s="14">
        <v>39999</v>
      </c>
      <c r="F9" s="15">
        <v>17743.5</v>
      </c>
      <c r="H9" s="20">
        <v>39999</v>
      </c>
      <c r="I9" s="21">
        <v>0</v>
      </c>
      <c r="J9" s="22" t="s">
        <v>11</v>
      </c>
      <c r="K9" s="15">
        <v>4875</v>
      </c>
    </row>
    <row r="10" spans="1:11">
      <c r="B10" s="8">
        <v>40000</v>
      </c>
      <c r="C10" s="9">
        <v>7177</v>
      </c>
      <c r="D10" s="2"/>
      <c r="E10" s="14">
        <v>40000</v>
      </c>
      <c r="F10" s="15">
        <v>10618</v>
      </c>
      <c r="H10" s="20">
        <v>40000</v>
      </c>
      <c r="I10" s="21">
        <v>318</v>
      </c>
      <c r="J10" s="22" t="s">
        <v>12</v>
      </c>
      <c r="K10" s="15">
        <v>4875</v>
      </c>
    </row>
    <row r="11" spans="1:11">
      <c r="B11" s="8">
        <v>40001</v>
      </c>
      <c r="C11" s="9">
        <v>9793.5</v>
      </c>
      <c r="D11" s="2"/>
      <c r="E11" s="14">
        <v>40001</v>
      </c>
      <c r="F11" s="15">
        <v>17081.5</v>
      </c>
      <c r="H11" s="20">
        <v>40001</v>
      </c>
      <c r="I11" s="21">
        <v>0</v>
      </c>
      <c r="J11" s="22" t="s">
        <v>13</v>
      </c>
      <c r="K11" s="15">
        <v>4875</v>
      </c>
    </row>
    <row r="12" spans="1:11">
      <c r="B12" s="8">
        <v>40002</v>
      </c>
      <c r="C12" s="9">
        <v>8403.5</v>
      </c>
      <c r="D12" s="2"/>
      <c r="E12" s="14">
        <v>40002</v>
      </c>
      <c r="F12" s="15">
        <v>9935.5</v>
      </c>
      <c r="H12" s="20">
        <v>40002</v>
      </c>
      <c r="I12" s="21">
        <v>18</v>
      </c>
      <c r="J12" s="22" t="s">
        <v>19</v>
      </c>
      <c r="K12" s="15">
        <v>4875</v>
      </c>
    </row>
    <row r="13" spans="1:11">
      <c r="B13" s="8">
        <v>40003</v>
      </c>
      <c r="C13" s="9">
        <v>3944</v>
      </c>
      <c r="D13" s="2"/>
      <c r="E13" s="14">
        <v>40003</v>
      </c>
      <c r="F13" s="15">
        <v>13950</v>
      </c>
      <c r="H13" s="20">
        <v>40003</v>
      </c>
      <c r="I13" s="21">
        <v>0</v>
      </c>
      <c r="J13" s="22" t="s">
        <v>14</v>
      </c>
      <c r="K13" s="15"/>
    </row>
    <row r="14" spans="1:11">
      <c r="B14" s="8">
        <v>40004</v>
      </c>
      <c r="C14" s="9">
        <v>6832.5</v>
      </c>
      <c r="D14" s="2"/>
      <c r="E14" s="14">
        <v>40004</v>
      </c>
      <c r="F14" s="15">
        <v>24320</v>
      </c>
      <c r="H14" s="20">
        <v>40004</v>
      </c>
      <c r="I14" s="21">
        <v>23</v>
      </c>
      <c r="J14" s="22"/>
      <c r="K14" s="15"/>
    </row>
    <row r="15" spans="1:11">
      <c r="B15" s="8">
        <v>40005</v>
      </c>
      <c r="C15" s="9">
        <v>6992</v>
      </c>
      <c r="D15" s="2"/>
      <c r="E15" s="14">
        <v>40005</v>
      </c>
      <c r="F15" s="15">
        <v>25905</v>
      </c>
      <c r="H15" s="20">
        <v>40005</v>
      </c>
      <c r="I15" s="21">
        <v>18</v>
      </c>
      <c r="J15" s="22"/>
      <c r="K15" s="15"/>
    </row>
    <row r="16" spans="1:11">
      <c r="B16" s="8">
        <v>40006</v>
      </c>
      <c r="C16" s="9">
        <v>0</v>
      </c>
      <c r="D16" s="2"/>
      <c r="E16" s="14">
        <v>40006</v>
      </c>
      <c r="F16" s="15">
        <v>18408</v>
      </c>
      <c r="H16" s="20">
        <v>40006</v>
      </c>
      <c r="I16" s="21">
        <v>0</v>
      </c>
      <c r="J16" s="22"/>
      <c r="K16" s="15"/>
    </row>
    <row r="17" spans="2:11">
      <c r="B17" s="8">
        <v>40007</v>
      </c>
      <c r="C17" s="9">
        <v>0</v>
      </c>
      <c r="D17" s="2"/>
      <c r="E17" s="14">
        <v>40007</v>
      </c>
      <c r="F17" s="15">
        <v>10182.5</v>
      </c>
      <c r="H17" s="20">
        <v>40007</v>
      </c>
      <c r="I17" s="21">
        <v>875</v>
      </c>
      <c r="J17" s="22"/>
      <c r="K17" s="15"/>
    </row>
    <row r="18" spans="2:11">
      <c r="B18" s="8">
        <v>40008</v>
      </c>
      <c r="C18" s="9">
        <v>9980</v>
      </c>
      <c r="D18" s="2"/>
      <c r="E18" s="14">
        <v>40008</v>
      </c>
      <c r="F18" s="15">
        <v>9325.5</v>
      </c>
      <c r="H18" s="20">
        <v>40008</v>
      </c>
      <c r="I18" s="21">
        <v>459.5</v>
      </c>
      <c r="J18" s="22"/>
      <c r="K18" s="15"/>
    </row>
    <row r="19" spans="2:11">
      <c r="B19" s="8">
        <v>40009</v>
      </c>
      <c r="C19" s="9">
        <v>7455</v>
      </c>
      <c r="D19" s="2"/>
      <c r="E19" s="14">
        <v>40009</v>
      </c>
      <c r="F19" s="15">
        <v>12421.5</v>
      </c>
      <c r="H19" s="20">
        <v>40009</v>
      </c>
      <c r="I19" s="21">
        <v>38.5</v>
      </c>
      <c r="J19" s="22"/>
      <c r="K19" s="15"/>
    </row>
    <row r="20" spans="2:11">
      <c r="B20" s="8">
        <v>40010</v>
      </c>
      <c r="C20" s="9">
        <v>9855.5</v>
      </c>
      <c r="D20" s="2"/>
      <c r="E20" s="14">
        <v>40010</v>
      </c>
      <c r="F20" s="15">
        <v>15001.5</v>
      </c>
      <c r="H20" s="20">
        <v>40010</v>
      </c>
      <c r="I20" s="21">
        <v>0</v>
      </c>
      <c r="J20" s="22"/>
      <c r="K20" s="15"/>
    </row>
    <row r="21" spans="2:11">
      <c r="B21" s="8">
        <v>40011</v>
      </c>
      <c r="C21" s="9">
        <v>1719.5</v>
      </c>
      <c r="D21" s="2"/>
      <c r="E21" s="14">
        <v>40011</v>
      </c>
      <c r="F21" s="15">
        <v>26528</v>
      </c>
      <c r="H21" s="20">
        <v>40011</v>
      </c>
      <c r="I21" s="21">
        <v>18</v>
      </c>
      <c r="J21" s="22"/>
      <c r="K21" s="15"/>
    </row>
    <row r="22" spans="2:11">
      <c r="B22" s="8">
        <v>40012</v>
      </c>
      <c r="C22" s="9">
        <v>15512</v>
      </c>
      <c r="D22" s="2"/>
      <c r="E22" s="14">
        <v>40012</v>
      </c>
      <c r="F22" s="15">
        <v>30343.5</v>
      </c>
      <c r="H22" s="20">
        <v>40012</v>
      </c>
      <c r="I22" s="21">
        <v>10</v>
      </c>
      <c r="J22" s="22"/>
      <c r="K22" s="15"/>
    </row>
    <row r="23" spans="2:11">
      <c r="B23" s="8">
        <v>40013</v>
      </c>
      <c r="C23" s="9">
        <v>0</v>
      </c>
      <c r="D23" s="2"/>
      <c r="E23" s="14">
        <v>40013</v>
      </c>
      <c r="F23" s="15">
        <v>18474</v>
      </c>
      <c r="H23" s="20">
        <v>40013</v>
      </c>
      <c r="I23" s="21">
        <v>0</v>
      </c>
      <c r="J23" s="22"/>
      <c r="K23" s="15"/>
    </row>
    <row r="24" spans="2:11">
      <c r="B24" s="8">
        <v>40014</v>
      </c>
      <c r="C24" s="9">
        <v>7987</v>
      </c>
      <c r="D24" s="2"/>
      <c r="E24" s="14">
        <v>40014</v>
      </c>
      <c r="F24" s="15">
        <v>9003.5</v>
      </c>
      <c r="H24" s="20">
        <v>40014</v>
      </c>
      <c r="I24" s="21">
        <v>300</v>
      </c>
      <c r="J24" s="22"/>
      <c r="K24" s="15"/>
    </row>
    <row r="25" spans="2:11">
      <c r="B25" s="8">
        <v>40015</v>
      </c>
      <c r="C25" s="9">
        <v>344.5</v>
      </c>
      <c r="D25" s="2"/>
      <c r="E25" s="14">
        <v>40015</v>
      </c>
      <c r="F25" s="15">
        <v>7580</v>
      </c>
      <c r="H25" s="20">
        <v>40015</v>
      </c>
      <c r="I25" s="21">
        <v>0</v>
      </c>
      <c r="J25" s="22"/>
      <c r="K25" s="15"/>
    </row>
    <row r="26" spans="2:11">
      <c r="B26" s="8">
        <v>40016</v>
      </c>
      <c r="C26" s="9">
        <v>1777.5</v>
      </c>
      <c r="D26" s="2"/>
      <c r="E26" s="14">
        <v>40016</v>
      </c>
      <c r="F26" s="15">
        <v>9626</v>
      </c>
      <c r="H26" s="20">
        <v>40016</v>
      </c>
      <c r="I26" s="21">
        <v>18</v>
      </c>
      <c r="J26" s="22"/>
      <c r="K26" s="15"/>
    </row>
    <row r="27" spans="2:11">
      <c r="B27" s="8">
        <v>40017</v>
      </c>
      <c r="C27" s="9">
        <v>6020</v>
      </c>
      <c r="D27" s="2"/>
      <c r="E27" s="14">
        <v>40017</v>
      </c>
      <c r="F27" s="15">
        <v>10426</v>
      </c>
      <c r="H27" s="20">
        <v>40017</v>
      </c>
      <c r="I27" s="21">
        <v>0</v>
      </c>
      <c r="J27" s="22"/>
      <c r="K27" s="15"/>
    </row>
    <row r="28" spans="2:11">
      <c r="B28" s="8">
        <v>40018</v>
      </c>
      <c r="C28" s="9">
        <v>7944.94</v>
      </c>
      <c r="D28" s="2"/>
      <c r="E28" s="14">
        <v>40018</v>
      </c>
      <c r="F28" s="15">
        <v>20781</v>
      </c>
      <c r="H28" s="20">
        <v>40018</v>
      </c>
      <c r="I28" s="21">
        <v>14</v>
      </c>
      <c r="J28" s="22"/>
      <c r="K28" s="15"/>
    </row>
    <row r="29" spans="2:11">
      <c r="B29" s="8">
        <v>40019</v>
      </c>
      <c r="C29" s="9">
        <v>5291.42</v>
      </c>
      <c r="D29" s="2"/>
      <c r="E29" s="14">
        <v>40019</v>
      </c>
      <c r="F29" s="15">
        <v>21794</v>
      </c>
      <c r="H29" s="20">
        <v>40019</v>
      </c>
      <c r="I29" s="21">
        <v>0</v>
      </c>
      <c r="J29" s="22"/>
      <c r="K29" s="15"/>
    </row>
    <row r="30" spans="2:11">
      <c r="B30" s="8">
        <v>40020</v>
      </c>
      <c r="C30" s="9">
        <v>0</v>
      </c>
      <c r="D30" s="2"/>
      <c r="E30" s="14">
        <v>40020</v>
      </c>
      <c r="F30" s="15">
        <v>15571.5</v>
      </c>
      <c r="H30" s="20">
        <v>40020</v>
      </c>
      <c r="I30" s="21">
        <v>37</v>
      </c>
      <c r="J30" s="22"/>
      <c r="K30" s="15"/>
    </row>
    <row r="31" spans="2:11">
      <c r="B31" s="8">
        <v>40021</v>
      </c>
      <c r="C31" s="9">
        <v>9101</v>
      </c>
      <c r="D31" s="2"/>
      <c r="E31" s="14">
        <v>40021</v>
      </c>
      <c r="F31" s="15">
        <v>7130</v>
      </c>
      <c r="H31" s="20">
        <v>40021</v>
      </c>
      <c r="I31" s="21">
        <v>300</v>
      </c>
      <c r="J31" s="22"/>
      <c r="K31" s="15"/>
    </row>
    <row r="32" spans="2:11">
      <c r="B32" s="8">
        <v>40022</v>
      </c>
      <c r="C32" s="9">
        <v>0</v>
      </c>
      <c r="D32" s="2"/>
      <c r="E32" s="14">
        <v>40022</v>
      </c>
      <c r="F32" s="15">
        <v>7707</v>
      </c>
      <c r="H32" s="20">
        <v>40022</v>
      </c>
      <c r="I32" s="21">
        <v>0</v>
      </c>
      <c r="J32" s="22"/>
      <c r="K32" s="15"/>
    </row>
    <row r="33" spans="1:11">
      <c r="B33" s="8">
        <v>40023</v>
      </c>
      <c r="C33" s="9">
        <v>5999.29</v>
      </c>
      <c r="D33" s="2"/>
      <c r="E33" s="14">
        <v>40023</v>
      </c>
      <c r="F33" s="15">
        <v>10508</v>
      </c>
      <c r="H33" s="20">
        <v>40023</v>
      </c>
      <c r="I33" s="21">
        <v>18</v>
      </c>
      <c r="J33" s="22"/>
      <c r="K33" s="15"/>
    </row>
    <row r="34" spans="1:11">
      <c r="B34" s="8">
        <v>40024</v>
      </c>
      <c r="C34" s="9">
        <v>14481.43</v>
      </c>
      <c r="D34" s="2"/>
      <c r="E34" s="14">
        <v>40024</v>
      </c>
      <c r="F34" s="15">
        <v>12512</v>
      </c>
      <c r="H34" s="20">
        <v>40024</v>
      </c>
      <c r="I34" s="21">
        <v>37</v>
      </c>
      <c r="J34" s="22"/>
      <c r="K34" s="15"/>
    </row>
    <row r="35" spans="1:11" ht="15.75" thickBot="1">
      <c r="B35" s="8">
        <v>40025</v>
      </c>
      <c r="C35" s="9">
        <v>0</v>
      </c>
      <c r="D35" s="2"/>
      <c r="E35" s="14">
        <v>40025</v>
      </c>
      <c r="F35" s="15">
        <v>24348.5</v>
      </c>
      <c r="H35" s="20">
        <v>40025</v>
      </c>
      <c r="I35" s="21">
        <v>18</v>
      </c>
      <c r="J35" s="22"/>
      <c r="K35" s="15"/>
    </row>
    <row r="36" spans="1:11" ht="15.75" thickBot="1">
      <c r="A36" s="34" t="s">
        <v>3</v>
      </c>
      <c r="B36" s="27"/>
      <c r="C36" s="9">
        <v>271542.09999999998</v>
      </c>
      <c r="D36" s="2"/>
      <c r="E36" s="16"/>
      <c r="F36" s="15">
        <v>0</v>
      </c>
      <c r="H36" s="32"/>
      <c r="I36" s="21">
        <v>0</v>
      </c>
      <c r="J36" s="22"/>
      <c r="K36" s="15"/>
    </row>
    <row r="37" spans="1:11" ht="15.75" thickBot="1">
      <c r="A37" s="50"/>
      <c r="B37" s="53"/>
      <c r="C37" s="11">
        <v>0</v>
      </c>
      <c r="D37" s="2"/>
      <c r="E37" s="17"/>
      <c r="F37" s="18">
        <v>0</v>
      </c>
      <c r="H37" s="33"/>
      <c r="I37" s="23">
        <v>0</v>
      </c>
      <c r="J37" s="40"/>
      <c r="K37" s="18"/>
    </row>
    <row r="38" spans="1:11">
      <c r="B38" s="6" t="s">
        <v>1</v>
      </c>
      <c r="C38" s="7">
        <f>SUM(C4:C37)</f>
        <v>496490.89</v>
      </c>
      <c r="E38" s="67" t="s">
        <v>1</v>
      </c>
      <c r="F38" s="25">
        <f>SUM(F5:F37)</f>
        <v>487922.5</v>
      </c>
      <c r="H38" s="1" t="s">
        <v>1</v>
      </c>
      <c r="I38" s="4">
        <f>SUM(I5:I37)</f>
        <v>2595</v>
      </c>
      <c r="J38" s="43" t="s">
        <v>1</v>
      </c>
      <c r="K38" s="4">
        <f t="shared" ref="K38" si="0">SUM(K5:K37)</f>
        <v>40033</v>
      </c>
    </row>
    <row r="39" spans="1:11">
      <c r="I39" s="2"/>
    </row>
    <row r="40" spans="1:11" ht="15.75">
      <c r="A40" s="5"/>
      <c r="C40" s="56"/>
      <c r="D40" s="26"/>
      <c r="E40" s="26"/>
      <c r="F40" s="26"/>
      <c r="H40" s="122" t="s">
        <v>15</v>
      </c>
      <c r="I40" s="123"/>
      <c r="J40" s="120">
        <f>I38+K38</f>
        <v>42628</v>
      </c>
      <c r="K40" s="121"/>
    </row>
    <row r="41" spans="1:11" ht="15.75">
      <c r="D41" s="126" t="s">
        <v>16</v>
      </c>
      <c r="E41" s="126"/>
      <c r="F41" s="47">
        <f>F38-J40</f>
        <v>445294.5</v>
      </c>
      <c r="I41" s="41"/>
    </row>
    <row r="42" spans="1:11" ht="15.75" thickBot="1">
      <c r="D42" s="46"/>
      <c r="E42" s="46" t="s">
        <v>0</v>
      </c>
      <c r="F42" s="48">
        <f>-C38</f>
        <v>-496490.89</v>
      </c>
    </row>
    <row r="43" spans="1:11" ht="15.75" thickTop="1">
      <c r="E43" s="5" t="s">
        <v>27</v>
      </c>
      <c r="F43" s="4">
        <f>SUM(F41:F42)</f>
        <v>-51196.390000000014</v>
      </c>
    </row>
    <row r="44" spans="1:11" ht="15.75" thickBot="1">
      <c r="D44" s="127" t="s">
        <v>18</v>
      </c>
      <c r="E44" s="127"/>
      <c r="F44" s="57">
        <v>78366.259999999995</v>
      </c>
    </row>
    <row r="45" spans="1:11" ht="17.25" thickTop="1" thickBot="1">
      <c r="D45" s="136" t="s">
        <v>37</v>
      </c>
      <c r="E45" s="137"/>
      <c r="F45" s="58">
        <f>F43+F44</f>
        <v>27169.869999999981</v>
      </c>
    </row>
    <row r="46" spans="1:11" ht="15.75" thickTop="1"/>
  </sheetData>
  <mergeCells count="8">
    <mergeCell ref="D44:E44"/>
    <mergeCell ref="D45:E45"/>
    <mergeCell ref="C1:J1"/>
    <mergeCell ref="E4:F4"/>
    <mergeCell ref="I4:K4"/>
    <mergeCell ref="H40:I40"/>
    <mergeCell ref="J40:K40"/>
    <mergeCell ref="D41:E41"/>
  </mergeCells>
  <printOptions gridLines="1"/>
  <pageMargins left="0.70866141732283472" right="1.8110236220472442" top="0.33" bottom="0.35433070866141736" header="0.31496062992125984" footer="0.31496062992125984"/>
  <pageSetup scale="8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CENTRAL  </vt:lpstr>
      <vt:lpstr>COMERCIO</vt:lpstr>
      <vt:lpstr>HERRADURA</vt:lpstr>
      <vt:lpstr>11  SUR</vt:lpstr>
      <vt:lpstr>11 SUR MENSUAL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USUARIO FINAL</cp:lastModifiedBy>
  <cp:lastPrinted>2009-08-03T20:24:19Z</cp:lastPrinted>
  <dcterms:created xsi:type="dcterms:W3CDTF">2009-02-04T18:28:43Z</dcterms:created>
  <dcterms:modified xsi:type="dcterms:W3CDTF">2009-08-17T20:46:26Z</dcterms:modified>
</cp:coreProperties>
</file>