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1"/>
  </bookViews>
  <sheets>
    <sheet name="C E N T R A L  " sheetId="1" r:id="rId1"/>
    <sheet name="C O ME R C I O 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K1" i="2"/>
  <c r="AO5"/>
  <c r="AO6" s="1"/>
  <c r="AO7" s="1"/>
  <c r="AO8" s="1"/>
  <c r="AO9" s="1"/>
  <c r="AO10" s="1"/>
  <c r="AO11" s="1"/>
  <c r="AO12" s="1"/>
  <c r="AO13" s="1"/>
  <c r="AO14" s="1"/>
  <c r="AO15" s="1"/>
  <c r="BL1" i="1"/>
  <c r="BQ5"/>
  <c r="BQ6" s="1"/>
  <c r="BQ7" s="1"/>
  <c r="BQ8" s="1"/>
  <c r="BQ9" s="1"/>
  <c r="BQ10" s="1"/>
  <c r="BQ11" s="1"/>
  <c r="BQ12" s="1"/>
  <c r="BJ5"/>
  <c r="BJ6" s="1"/>
  <c r="BJ7" s="1"/>
  <c r="BJ8" s="1"/>
  <c r="BJ9" s="1"/>
  <c r="BJ10" s="1"/>
  <c r="BJ11" s="1"/>
  <c r="BJ12" s="1"/>
  <c r="BJ13" s="1"/>
  <c r="BJ14" s="1"/>
  <c r="BJ15" s="1"/>
  <c r="BJ16" s="1"/>
  <c r="BJ17" s="1"/>
  <c r="BF1"/>
  <c r="BC5"/>
  <c r="BC6" s="1"/>
  <c r="BC7" s="1"/>
  <c r="BC8" s="1"/>
  <c r="BC9" s="1"/>
  <c r="BC10" s="1"/>
  <c r="BC11" s="1"/>
  <c r="BC12" s="1"/>
  <c r="BC13" s="1"/>
  <c r="BC14" s="1"/>
  <c r="AX1"/>
  <c r="AQ1"/>
  <c r="AV5"/>
  <c r="AV6" s="1"/>
  <c r="AV7" s="1"/>
  <c r="AV8" s="1"/>
  <c r="AV9" s="1"/>
  <c r="AV10" s="1"/>
  <c r="AV11" s="1"/>
  <c r="AV12" s="1"/>
  <c r="AV13" s="1"/>
  <c r="AV14" s="1"/>
  <c r="AV15" s="1"/>
  <c r="AV16" s="1"/>
  <c r="AV17" s="1"/>
  <c r="AD1" i="2"/>
  <c r="AH5"/>
  <c r="AH6" s="1"/>
  <c r="AH7" s="1"/>
  <c r="AH8" s="1"/>
  <c r="AH9" s="1"/>
  <c r="AH10" s="1"/>
  <c r="AH11" s="1"/>
  <c r="AH12" s="1"/>
  <c r="AH6" i="1" l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</calcChain>
</file>

<file path=xl/sharedStrings.xml><?xml version="1.0" encoding="utf-8"?>
<sst xmlns="http://schemas.openxmlformats.org/spreadsheetml/2006/main" count="278" uniqueCount="160">
  <si>
    <t>CENTRAL  OCTUBRE  2008</t>
  </si>
  <si>
    <t>NOMBRE</t>
  </si>
  <si>
    <t>MA DE JESUS</t>
  </si>
  <si>
    <t>FECHA</t>
  </si>
  <si>
    <t># REM</t>
  </si>
  <si>
    <t>IMPORTE</t>
  </si>
  <si>
    <t>FECHA DE PAGO</t>
  </si>
  <si>
    <t>PAGOS</t>
  </si>
  <si>
    <t>SALDO</t>
  </si>
  <si>
    <t>,0132</t>
  </si>
  <si>
    <t>,0224</t>
  </si>
  <si>
    <t>,0304</t>
  </si>
  <si>
    <t>,0347</t>
  </si>
  <si>
    <t>,0393</t>
  </si>
  <si>
    <t>,0454</t>
  </si>
  <si>
    <t>,0525</t>
  </si>
  <si>
    <t>,0617</t>
  </si>
  <si>
    <t>,0658</t>
  </si>
  <si>
    <t>,0724</t>
  </si>
  <si>
    <t>MA ELENA RUGEIRO</t>
  </si>
  <si>
    <t>,0331</t>
  </si>
  <si>
    <t>ESTADOS DE CUENTA Por  CLIENTE</t>
  </si>
  <si>
    <t xml:space="preserve"> C O M E R C  I O      OCTUBRE 2008</t>
  </si>
  <si>
    <t xml:space="preserve">JOSE CARMELO </t>
  </si>
  <si>
    <t>,0031</t>
  </si>
  <si>
    <t>,0381</t>
  </si>
  <si>
    <t>,0494</t>
  </si>
  <si>
    <t>BALDO MOLINA</t>
  </si>
  <si>
    <t>,0365</t>
  </si>
  <si>
    <t>,0529</t>
  </si>
  <si>
    <t>,0566</t>
  </si>
  <si>
    <t>,0576</t>
  </si>
  <si>
    <t>MA DE JESUS MUÑOZ</t>
  </si>
  <si>
    <t>,0131</t>
  </si>
  <si>
    <t>,0356</t>
  </si>
  <si>
    <t>MA ELENA RUGERIO</t>
  </si>
  <si>
    <t>,0461</t>
  </si>
  <si>
    <t>,0488</t>
  </si>
  <si>
    <t>,0569</t>
  </si>
  <si>
    <t>,0571</t>
  </si>
  <si>
    <t>,0591</t>
  </si>
  <si>
    <t>,0625</t>
  </si>
  <si>
    <t xml:space="preserve"> BALDO MOLINA</t>
  </si>
  <si>
    <t>,0185</t>
  </si>
  <si>
    <t>,0249</t>
  </si>
  <si>
    <t>,0259</t>
  </si>
  <si>
    <t>,0281</t>
  </si>
  <si>
    <t>,0297</t>
  </si>
  <si>
    <t>,0306</t>
  </si>
  <si>
    <t>,0309</t>
  </si>
  <si>
    <t>,0325</t>
  </si>
  <si>
    <t>,0334</t>
  </si>
  <si>
    <t>,0378</t>
  </si>
  <si>
    <t>,0392</t>
  </si>
  <si>
    <t>,0408</t>
  </si>
  <si>
    <t>,0445</t>
  </si>
  <si>
    <t>,0453</t>
  </si>
  <si>
    <t>,0463</t>
  </si>
  <si>
    <t>,0479</t>
  </si>
  <si>
    <t>,0493</t>
  </si>
  <si>
    <t>,0509</t>
  </si>
  <si>
    <t>,0530</t>
  </si>
  <si>
    <t>,0538</t>
  </si>
  <si>
    <t>,0557</t>
  </si>
  <si>
    <t>,0590</t>
  </si>
  <si>
    <t>,0599</t>
  </si>
  <si>
    <t>,0624</t>
  </si>
  <si>
    <t>JULIZZ</t>
  </si>
  <si>
    <t>,0648</t>
  </si>
  <si>
    <t>,0687</t>
  </si>
  <si>
    <t>,0721</t>
  </si>
  <si>
    <t>,0741</t>
  </si>
  <si>
    <t>,0784</t>
  </si>
  <si>
    <t>BAG DAD Centro</t>
  </si>
  <si>
    <t>,0199</t>
  </si>
  <si>
    <t>,0209</t>
  </si>
  <si>
    <t>,0223</t>
  </si>
  <si>
    <t>,0228</t>
  </si>
  <si>
    <t>,0239</t>
  </si>
  <si>
    <t>,0252</t>
  </si>
  <si>
    <t>,0269</t>
  </si>
  <si>
    <t>,0286</t>
  </si>
  <si>
    <t>,0295</t>
  </si>
  <si>
    <t>,0301</t>
  </si>
  <si>
    <t>,0312</t>
  </si>
  <si>
    <t>,0329</t>
  </si>
  <si>
    <t>,0341</t>
  </si>
  <si>
    <t>,0358</t>
  </si>
  <si>
    <t>,0364</t>
  </si>
  <si>
    <t>,0376</t>
  </si>
  <si>
    <t>,0388</t>
  </si>
  <si>
    <t>,0399</t>
  </si>
  <si>
    <t>,0413</t>
  </si>
  <si>
    <t>,0428</t>
  </si>
  <si>
    <t>,0448</t>
  </si>
  <si>
    <t>,0452</t>
  </si>
  <si>
    <t>,0470</t>
  </si>
  <si>
    <t>,0502</t>
  </si>
  <si>
    <t>,0520</t>
  </si>
  <si>
    <t>,0527</t>
  </si>
  <si>
    <t>,0536</t>
  </si>
  <si>
    <t>,0539</t>
  </si>
  <si>
    <t>,0555</t>
  </si>
  <si>
    <t>,0563</t>
  </si>
  <si>
    <t>,0572</t>
  </si>
  <si>
    <t>,0595</t>
  </si>
  <si>
    <t>,0600</t>
  </si>
  <si>
    <t>,0611</t>
  </si>
  <si>
    <t>,0623</t>
  </si>
  <si>
    <t>,0633</t>
  </si>
  <si>
    <t>,0646</t>
  </si>
  <si>
    <t>,0657</t>
  </si>
  <si>
    <t>,0660</t>
  </si>
  <si>
    <t>,0673</t>
  </si>
  <si>
    <t>,0685</t>
  </si>
  <si>
    <t>,0695</t>
  </si>
  <si>
    <t>,0710</t>
  </si>
  <si>
    <t>,0712</t>
  </si>
  <si>
    <t>,0718</t>
  </si>
  <si>
    <t>,0731</t>
  </si>
  <si>
    <t>,0740</t>
  </si>
  <si>
    <t>,0752</t>
  </si>
  <si>
    <t>,0769</t>
  </si>
  <si>
    <t>,0773</t>
  </si>
  <si>
    <t>,0779</t>
  </si>
  <si>
    <t>A</t>
  </si>
  <si>
    <t xml:space="preserve">JOSE MANUEL </t>
  </si>
  <si>
    <t>,0213</t>
  </si>
  <si>
    <t>MARIA LUISA</t>
  </si>
  <si>
    <t>,0351</t>
  </si>
  <si>
    <t>,0518</t>
  </si>
  <si>
    <t>,0568</t>
  </si>
  <si>
    <t>,0614</t>
  </si>
  <si>
    <t>,0675</t>
  </si>
  <si>
    <t>,0757</t>
  </si>
  <si>
    <t>DELY RICO</t>
  </si>
  <si>
    <t>,0366</t>
  </si>
  <si>
    <t>,0531</t>
  </si>
  <si>
    <t>,0597</t>
  </si>
  <si>
    <t>,0664</t>
  </si>
  <si>
    <t>ALBERTO MOTA</t>
  </si>
  <si>
    <t>,0464</t>
  </si>
  <si>
    <t>,0469</t>
  </si>
  <si>
    <t>,0515</t>
  </si>
  <si>
    <t>,0552</t>
  </si>
  <si>
    <t>,0604</t>
  </si>
  <si>
    <t>,0665</t>
  </si>
  <si>
    <t>,0690</t>
  </si>
  <si>
    <t>,0709</t>
  </si>
  <si>
    <t>,0725</t>
  </si>
  <si>
    <t>,0782</t>
  </si>
  <si>
    <t>,0785</t>
  </si>
  <si>
    <t>JOSE LUIS MEJIA</t>
  </si>
  <si>
    <t>,0099</t>
  </si>
  <si>
    <t>,0630</t>
  </si>
  <si>
    <t>GABINO HERNANDEZ</t>
  </si>
  <si>
    <t>,0262</t>
  </si>
  <si>
    <t>,0326</t>
  </si>
  <si>
    <t>,0478</t>
  </si>
  <si>
    <t>,0570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</si>
</sst>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00CC"/>
      <name val="Algerian"/>
      <family val="5"/>
    </font>
    <font>
      <b/>
      <sz val="14"/>
      <color rgb="FF0000CC"/>
      <name val="Algerian"/>
      <family val="5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" fontId="0" fillId="0" borderId="0" xfId="0" applyNumberFormat="1" applyFill="1" applyAlignment="1">
      <alignment horizontal="center"/>
    </xf>
    <xf numFmtId="164" fontId="0" fillId="0" borderId="0" xfId="0" applyNumberFormat="1" applyFill="1" applyBorder="1"/>
    <xf numFmtId="164" fontId="5" fillId="0" borderId="5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16" fontId="0" fillId="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" fontId="0" fillId="0" borderId="0" xfId="0" applyNumberFormat="1" applyFill="1" applyAlignment="1">
      <alignment horizontal="center"/>
    </xf>
    <xf numFmtId="164" fontId="5" fillId="0" borderId="5" xfId="0" applyNumberFormat="1" applyFont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Border="1"/>
    <xf numFmtId="164" fontId="5" fillId="0" borderId="5" xfId="0" applyNumberFormat="1" applyFont="1" applyBorder="1" applyAlignment="1">
      <alignment horizontal="center" wrapText="1" shrinkToFit="1"/>
    </xf>
    <xf numFmtId="16" fontId="0" fillId="0" borderId="0" xfId="0" applyNumberFormat="1" applyFont="1" applyFill="1" applyAlignment="1">
      <alignment horizontal="center"/>
    </xf>
    <xf numFmtId="16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Border="1"/>
    <xf numFmtId="0" fontId="8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" fontId="0" fillId="0" borderId="0" xfId="0" applyNumberFormat="1" applyFill="1" applyAlignment="1">
      <alignment horizontal="center"/>
    </xf>
    <xf numFmtId="164" fontId="0" fillId="0" borderId="0" xfId="0" applyNumberFormat="1" applyFill="1" applyBorder="1"/>
    <xf numFmtId="164" fontId="5" fillId="0" borderId="5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Border="1"/>
    <xf numFmtId="164" fontId="5" fillId="0" borderId="5" xfId="0" applyNumberFormat="1" applyFont="1" applyBorder="1" applyAlignment="1">
      <alignment horizontal="center" wrapText="1" shrinkToFit="1"/>
    </xf>
    <xf numFmtId="164" fontId="6" fillId="0" borderId="0" xfId="0" applyNumberFormat="1" applyFont="1" applyFill="1" applyBorder="1"/>
    <xf numFmtId="164" fontId="0" fillId="0" borderId="9" xfId="0" applyNumberFormat="1" applyFont="1" applyFill="1" applyBorder="1"/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Border="1"/>
    <xf numFmtId="164" fontId="5" fillId="0" borderId="5" xfId="0" applyNumberFormat="1" applyFont="1" applyBorder="1" applyAlignment="1">
      <alignment horizontal="center" wrapText="1" shrinkToFit="1"/>
    </xf>
    <xf numFmtId="164" fontId="0" fillId="0" borderId="0" xfId="0" applyNumberFormat="1" applyFill="1"/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16" fontId="0" fillId="0" borderId="0" xfId="0" applyNumberFormat="1" applyFill="1" applyAlignment="1">
      <alignment horizontal="center"/>
    </xf>
    <xf numFmtId="164" fontId="0" fillId="0" borderId="0" xfId="0" applyNumberFormat="1" applyFill="1" applyBorder="1"/>
    <xf numFmtId="164" fontId="5" fillId="0" borderId="5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Border="1"/>
    <xf numFmtId="164" fontId="6" fillId="0" borderId="0" xfId="0" applyNumberFormat="1" applyFont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5" fillId="0" borderId="5" xfId="0" applyNumberFormat="1" applyFont="1" applyBorder="1" applyAlignment="1">
      <alignment horizontal="center" wrapText="1"/>
    </xf>
    <xf numFmtId="0" fontId="0" fillId="0" borderId="0" xfId="0" applyFill="1"/>
    <xf numFmtId="16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Border="1"/>
    <xf numFmtId="0" fontId="5" fillId="0" borderId="0" xfId="0" applyFont="1" applyFill="1"/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16" fontId="0" fillId="0" borderId="0" xfId="0" applyNumberFormat="1" applyFill="1" applyAlignment="1">
      <alignment horizontal="center"/>
    </xf>
    <xf numFmtId="164" fontId="0" fillId="0" borderId="0" xfId="0" applyNumberFormat="1" applyFill="1" applyBorder="1"/>
    <xf numFmtId="164" fontId="5" fillId="0" borderId="5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" fontId="6" fillId="0" borderId="0" xfId="0" applyNumberFormat="1" applyFont="1" applyAlignment="1">
      <alignment horizontal="center"/>
    </xf>
    <xf numFmtId="164" fontId="1" fillId="0" borderId="0" xfId="0" applyNumberFormat="1" applyFont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" fontId="0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61"/>
  <sheetViews>
    <sheetView topLeftCell="AS1" workbookViewId="0">
      <selection activeCell="AU14" sqref="AU14"/>
    </sheetView>
  </sheetViews>
  <sheetFormatPr baseColWidth="10" defaultRowHeight="15"/>
  <sheetData>
    <row r="1" spans="1:69" ht="19.5" thickBot="1">
      <c r="A1" s="180" t="s">
        <v>0</v>
      </c>
      <c r="B1" s="180"/>
      <c r="C1" s="180"/>
      <c r="D1" s="180"/>
      <c r="E1" s="180"/>
      <c r="F1" s="180"/>
      <c r="H1" s="180" t="s">
        <v>0</v>
      </c>
      <c r="I1" s="180"/>
      <c r="J1" s="180"/>
      <c r="K1" s="180"/>
      <c r="L1" s="180"/>
      <c r="M1" s="180"/>
      <c r="O1" s="62"/>
      <c r="P1" s="180" t="s">
        <v>0</v>
      </c>
      <c r="Q1" s="180"/>
      <c r="R1" s="180"/>
      <c r="S1" s="180"/>
      <c r="T1" s="180"/>
      <c r="V1" s="180" t="s">
        <v>0</v>
      </c>
      <c r="W1" s="180"/>
      <c r="X1" s="180"/>
      <c r="Y1" s="180"/>
      <c r="Z1" s="180"/>
      <c r="AA1" s="180"/>
      <c r="AJ1" s="163"/>
      <c r="AK1" s="163"/>
      <c r="AL1" s="163"/>
      <c r="AM1" s="163"/>
      <c r="AN1" s="163"/>
      <c r="AO1" s="163"/>
      <c r="AP1" s="163"/>
      <c r="AQ1" s="180" t="str">
        <f>AK2</f>
        <v>CENTRAL  OCTUBRE  2008</v>
      </c>
      <c r="AR1" s="180"/>
      <c r="AS1" s="180"/>
      <c r="AT1" s="180"/>
      <c r="AU1" s="180"/>
      <c r="AV1" s="180"/>
      <c r="AX1" s="180" t="str">
        <f>AQ1</f>
        <v>CENTRAL  OCTUBRE  2008</v>
      </c>
      <c r="AY1" s="180"/>
      <c r="AZ1" s="180"/>
      <c r="BA1" s="180"/>
      <c r="BB1" s="180"/>
      <c r="BC1" s="180"/>
      <c r="BE1" s="164"/>
      <c r="BF1" s="180" t="str">
        <f>AX1</f>
        <v>CENTRAL  OCTUBRE  2008</v>
      </c>
      <c r="BG1" s="180"/>
      <c r="BH1" s="180"/>
      <c r="BI1" s="180"/>
      <c r="BJ1" s="180"/>
      <c r="BL1" s="180" t="str">
        <f>BF1</f>
        <v>CENTRAL  OCTUBRE  2008</v>
      </c>
      <c r="BM1" s="180"/>
      <c r="BN1" s="180"/>
      <c r="BO1" s="180"/>
      <c r="BP1" s="180"/>
      <c r="BQ1" s="180"/>
    </row>
    <row r="2" spans="1:69" ht="36.75" thickBot="1">
      <c r="A2" s="1"/>
      <c r="B2" s="5" t="s">
        <v>1</v>
      </c>
      <c r="C2" s="181" t="s">
        <v>2</v>
      </c>
      <c r="D2" s="182"/>
      <c r="E2" s="182"/>
      <c r="F2" s="183"/>
      <c r="H2" s="23"/>
      <c r="I2" s="26" t="s">
        <v>1</v>
      </c>
      <c r="J2" s="181" t="s">
        <v>19</v>
      </c>
      <c r="K2" s="182"/>
      <c r="L2" s="182"/>
      <c r="M2" s="183"/>
      <c r="O2" s="62"/>
      <c r="P2" s="65" t="s">
        <v>1</v>
      </c>
      <c r="Q2" s="181" t="s">
        <v>27</v>
      </c>
      <c r="R2" s="182"/>
      <c r="S2" s="182"/>
      <c r="T2" s="183"/>
      <c r="V2" s="142"/>
      <c r="W2" s="145" t="s">
        <v>1</v>
      </c>
      <c r="X2" s="181" t="s">
        <v>67</v>
      </c>
      <c r="Y2" s="182"/>
      <c r="Z2" s="182"/>
      <c r="AA2" s="183"/>
      <c r="AC2" s="164"/>
      <c r="AD2" s="180" t="s">
        <v>0</v>
      </c>
      <c r="AE2" s="180"/>
      <c r="AF2" s="180"/>
      <c r="AG2" s="180"/>
      <c r="AH2" s="180"/>
      <c r="AI2" s="188">
        <v>1</v>
      </c>
      <c r="AJ2" s="164"/>
      <c r="AK2" s="180" t="s">
        <v>0</v>
      </c>
      <c r="AL2" s="180"/>
      <c r="AM2" s="180"/>
      <c r="AN2" s="180"/>
      <c r="AO2" s="180"/>
      <c r="AP2" s="188">
        <v>1</v>
      </c>
      <c r="AQ2" s="164"/>
      <c r="AR2" s="167" t="s">
        <v>1</v>
      </c>
      <c r="AS2" s="181" t="s">
        <v>128</v>
      </c>
      <c r="AT2" s="182"/>
      <c r="AU2" s="182"/>
      <c r="AV2" s="183"/>
      <c r="AX2" s="164"/>
      <c r="AY2" s="167" t="s">
        <v>1</v>
      </c>
      <c r="AZ2" s="181" t="s">
        <v>135</v>
      </c>
      <c r="BA2" s="182"/>
      <c r="BB2" s="182"/>
      <c r="BC2" s="183"/>
      <c r="BE2" s="164"/>
      <c r="BF2" s="167" t="s">
        <v>1</v>
      </c>
      <c r="BG2" s="181" t="s">
        <v>140</v>
      </c>
      <c r="BH2" s="182"/>
      <c r="BI2" s="182"/>
      <c r="BJ2" s="183"/>
      <c r="BL2" s="164"/>
      <c r="BM2" s="167" t="s">
        <v>1</v>
      </c>
      <c r="BN2" s="181" t="s">
        <v>152</v>
      </c>
      <c r="BO2" s="182"/>
      <c r="BP2" s="182"/>
      <c r="BQ2" s="183"/>
    </row>
    <row r="3" spans="1:69" ht="36.75" thickBot="1">
      <c r="A3" s="1"/>
      <c r="B3" s="5"/>
      <c r="C3" s="4"/>
      <c r="D3" s="4"/>
      <c r="E3" s="4"/>
      <c r="F3" s="4"/>
      <c r="H3" s="23"/>
      <c r="I3" s="26"/>
      <c r="J3" s="25"/>
      <c r="K3" s="25"/>
      <c r="L3" s="25"/>
      <c r="M3" s="25"/>
      <c r="O3" s="62"/>
      <c r="P3" s="65"/>
      <c r="Q3" s="64"/>
      <c r="R3" s="64"/>
      <c r="S3" s="64"/>
      <c r="T3" s="79"/>
      <c r="V3" s="142"/>
      <c r="W3" s="145"/>
      <c r="X3" s="144"/>
      <c r="Y3" s="144"/>
      <c r="Z3" s="144"/>
      <c r="AA3" s="144"/>
      <c r="AC3" s="164"/>
      <c r="AD3" s="167" t="s">
        <v>1</v>
      </c>
      <c r="AE3" s="189" t="s">
        <v>73</v>
      </c>
      <c r="AF3" s="190"/>
      <c r="AG3" s="190"/>
      <c r="AH3" s="191"/>
      <c r="AI3" s="163"/>
      <c r="AJ3" s="164"/>
      <c r="AK3" s="167" t="s">
        <v>1</v>
      </c>
      <c r="AL3" s="189" t="s">
        <v>73</v>
      </c>
      <c r="AM3" s="190"/>
      <c r="AN3" s="190"/>
      <c r="AO3" s="191"/>
      <c r="AP3" s="188" t="s">
        <v>125</v>
      </c>
      <c r="AQ3" s="164"/>
      <c r="AR3" s="167"/>
      <c r="AS3" s="166"/>
      <c r="AT3" s="166"/>
      <c r="AU3" s="166"/>
      <c r="AV3" s="166"/>
      <c r="AX3" s="164"/>
      <c r="AY3" s="167"/>
      <c r="AZ3" s="166"/>
      <c r="BA3" s="166"/>
      <c r="BB3" s="166"/>
      <c r="BC3" s="166"/>
      <c r="BE3" s="164"/>
      <c r="BF3" s="167"/>
      <c r="BG3" s="166"/>
      <c r="BH3" s="166"/>
      <c r="BI3" s="166"/>
      <c r="BJ3" s="166"/>
      <c r="BL3" s="164"/>
      <c r="BM3" s="167"/>
      <c r="BN3" s="166"/>
      <c r="BO3" s="166"/>
      <c r="BP3" s="166"/>
      <c r="BQ3" s="166"/>
    </row>
    <row r="4" spans="1:69" ht="32.25" thickTop="1" thickBot="1">
      <c r="A4" s="6" t="s">
        <v>3</v>
      </c>
      <c r="B4" s="7" t="s">
        <v>4</v>
      </c>
      <c r="C4" s="8" t="s">
        <v>5</v>
      </c>
      <c r="D4" s="17" t="s">
        <v>6</v>
      </c>
      <c r="E4" s="8" t="s">
        <v>7</v>
      </c>
      <c r="F4" s="9" t="s">
        <v>8</v>
      </c>
      <c r="H4" s="27" t="s">
        <v>3</v>
      </c>
      <c r="I4" s="28" t="s">
        <v>4</v>
      </c>
      <c r="J4" s="29" t="s">
        <v>5</v>
      </c>
      <c r="K4" s="37" t="s">
        <v>6</v>
      </c>
      <c r="L4" s="29" t="s">
        <v>7</v>
      </c>
      <c r="M4" s="30" t="s">
        <v>8</v>
      </c>
      <c r="O4" s="66" t="s">
        <v>3</v>
      </c>
      <c r="P4" s="67" t="s">
        <v>4</v>
      </c>
      <c r="Q4" s="68" t="s">
        <v>5</v>
      </c>
      <c r="R4" s="77" t="s">
        <v>6</v>
      </c>
      <c r="S4" s="68" t="s">
        <v>7</v>
      </c>
      <c r="T4" s="69" t="s">
        <v>8</v>
      </c>
      <c r="V4" s="146" t="s">
        <v>3</v>
      </c>
      <c r="W4" s="147" t="s">
        <v>4</v>
      </c>
      <c r="X4" s="148" t="s">
        <v>5</v>
      </c>
      <c r="Y4" s="158" t="s">
        <v>6</v>
      </c>
      <c r="Z4" s="148" t="s">
        <v>7</v>
      </c>
      <c r="AA4" s="149" t="s">
        <v>8</v>
      </c>
      <c r="AC4" s="164"/>
      <c r="AD4" s="167"/>
      <c r="AE4" s="166"/>
      <c r="AF4" s="166"/>
      <c r="AG4" s="166"/>
      <c r="AH4" s="166"/>
      <c r="AJ4" s="164"/>
      <c r="AK4" s="167"/>
      <c r="AL4" s="166"/>
      <c r="AM4" s="166"/>
      <c r="AN4" s="166"/>
      <c r="AO4" s="166"/>
      <c r="AP4" s="163"/>
      <c r="AQ4" s="168" t="s">
        <v>3</v>
      </c>
      <c r="AR4" s="169" t="s">
        <v>4</v>
      </c>
      <c r="AS4" s="170" t="s">
        <v>5</v>
      </c>
      <c r="AT4" s="178" t="s">
        <v>6</v>
      </c>
      <c r="AU4" s="170" t="s">
        <v>7</v>
      </c>
      <c r="AV4" s="171" t="s">
        <v>8</v>
      </c>
      <c r="AX4" s="168" t="s">
        <v>3</v>
      </c>
      <c r="AY4" s="169" t="s">
        <v>4</v>
      </c>
      <c r="AZ4" s="170" t="s">
        <v>5</v>
      </c>
      <c r="BA4" s="178" t="s">
        <v>6</v>
      </c>
      <c r="BB4" s="170" t="s">
        <v>7</v>
      </c>
      <c r="BC4" s="171" t="s">
        <v>8</v>
      </c>
      <c r="BE4" s="168" t="s">
        <v>3</v>
      </c>
      <c r="BF4" s="169" t="s">
        <v>4</v>
      </c>
      <c r="BG4" s="170" t="s">
        <v>5</v>
      </c>
      <c r="BH4" s="178" t="s">
        <v>6</v>
      </c>
      <c r="BI4" s="170" t="s">
        <v>7</v>
      </c>
      <c r="BJ4" s="171" t="s">
        <v>8</v>
      </c>
      <c r="BL4" s="168" t="s">
        <v>3</v>
      </c>
      <c r="BM4" s="169" t="s">
        <v>4</v>
      </c>
      <c r="BN4" s="170" t="s">
        <v>5</v>
      </c>
      <c r="BO4" s="178" t="s">
        <v>6</v>
      </c>
      <c r="BP4" s="170" t="s">
        <v>7</v>
      </c>
      <c r="BQ4" s="171" t="s">
        <v>8</v>
      </c>
    </row>
    <row r="5" spans="1:69" ht="31.5" thickTop="1" thickBot="1">
      <c r="A5" s="3"/>
      <c r="B5" s="1"/>
      <c r="C5" s="10"/>
      <c r="D5" s="19"/>
      <c r="E5" s="11"/>
      <c r="F5" s="14">
        <v>0</v>
      </c>
      <c r="H5" s="24"/>
      <c r="I5" s="23"/>
      <c r="J5" s="31"/>
      <c r="K5" s="36"/>
      <c r="L5" s="32"/>
      <c r="M5" s="35">
        <v>0</v>
      </c>
      <c r="O5" s="63">
        <v>39692</v>
      </c>
      <c r="P5" s="62" t="s">
        <v>28</v>
      </c>
      <c r="Q5" s="70">
        <v>31468.5</v>
      </c>
      <c r="R5" s="63"/>
      <c r="S5" s="71"/>
      <c r="T5" s="74">
        <v>31468.5</v>
      </c>
      <c r="V5" s="153"/>
      <c r="W5" s="154"/>
      <c r="X5" s="155"/>
      <c r="Y5" s="153"/>
      <c r="Z5" s="156"/>
      <c r="AA5" s="151">
        <v>0</v>
      </c>
      <c r="AC5" s="168" t="s">
        <v>3</v>
      </c>
      <c r="AD5" s="169" t="s">
        <v>4</v>
      </c>
      <c r="AE5" s="170" t="s">
        <v>5</v>
      </c>
      <c r="AF5" s="178" t="s">
        <v>6</v>
      </c>
      <c r="AG5" s="170" t="s">
        <v>7</v>
      </c>
      <c r="AH5" s="171" t="s">
        <v>8</v>
      </c>
      <c r="AJ5" s="168" t="s">
        <v>3</v>
      </c>
      <c r="AK5" s="169" t="s">
        <v>4</v>
      </c>
      <c r="AL5" s="170" t="s">
        <v>5</v>
      </c>
      <c r="AM5" s="178" t="s">
        <v>6</v>
      </c>
      <c r="AN5" s="170" t="s">
        <v>7</v>
      </c>
      <c r="AO5" s="171" t="s">
        <v>8</v>
      </c>
      <c r="AP5" s="163"/>
      <c r="AQ5" s="165"/>
      <c r="AR5" s="164"/>
      <c r="AS5" s="129"/>
      <c r="AT5" s="165"/>
      <c r="AU5" s="130"/>
      <c r="AV5" s="174">
        <f>AS5-AU5</f>
        <v>0</v>
      </c>
      <c r="AX5" s="165"/>
      <c r="AY5" s="164"/>
      <c r="AZ5" s="129"/>
      <c r="BA5" s="165"/>
      <c r="BB5" s="130"/>
      <c r="BC5" s="174">
        <f>AZ5-BB5</f>
        <v>0</v>
      </c>
      <c r="BE5" s="165">
        <v>39701</v>
      </c>
      <c r="BF5" s="164" t="s">
        <v>141</v>
      </c>
      <c r="BG5" s="172">
        <v>3208.6</v>
      </c>
      <c r="BH5" s="165"/>
      <c r="BI5" s="130"/>
      <c r="BJ5" s="174">
        <f>BG5-BI5</f>
        <v>3208.6</v>
      </c>
      <c r="BL5" s="165">
        <v>39669</v>
      </c>
      <c r="BM5" s="164" t="s">
        <v>153</v>
      </c>
      <c r="BN5" s="129">
        <v>2652</v>
      </c>
      <c r="BO5" s="165"/>
      <c r="BP5" s="130"/>
      <c r="BQ5" s="174">
        <f>BN5-BP5</f>
        <v>2652</v>
      </c>
    </row>
    <row r="6" spans="1:69" ht="15.75" thickTop="1">
      <c r="A6" s="3">
        <v>39672</v>
      </c>
      <c r="B6" s="2" t="s">
        <v>9</v>
      </c>
      <c r="C6" s="12">
        <v>11827.2</v>
      </c>
      <c r="D6" s="3">
        <v>39724</v>
      </c>
      <c r="E6" s="13">
        <v>11827.2</v>
      </c>
      <c r="F6" s="14">
        <v>0</v>
      </c>
      <c r="H6" s="24">
        <v>39689</v>
      </c>
      <c r="I6" s="23" t="s">
        <v>20</v>
      </c>
      <c r="J6" s="33">
        <v>3962.5</v>
      </c>
      <c r="K6" s="24"/>
      <c r="L6" s="34"/>
      <c r="M6" s="35">
        <v>3962.5</v>
      </c>
      <c r="O6" s="63">
        <v>39706</v>
      </c>
      <c r="P6" s="62" t="s">
        <v>29</v>
      </c>
      <c r="Q6" s="72">
        <v>10259</v>
      </c>
      <c r="R6" s="63">
        <v>39718</v>
      </c>
      <c r="S6" s="73">
        <v>10259</v>
      </c>
      <c r="T6" s="74">
        <v>31468.5</v>
      </c>
      <c r="V6" s="143">
        <v>39720</v>
      </c>
      <c r="W6" s="142" t="s">
        <v>68</v>
      </c>
      <c r="X6" s="150">
        <v>12677</v>
      </c>
      <c r="Y6" s="153">
        <v>39729</v>
      </c>
      <c r="Z6" s="157">
        <v>12677</v>
      </c>
      <c r="AA6" s="151">
        <v>0</v>
      </c>
      <c r="AC6" s="165">
        <v>39676</v>
      </c>
      <c r="AD6" s="164" t="s">
        <v>74</v>
      </c>
      <c r="AE6" s="175">
        <v>6177</v>
      </c>
      <c r="AF6" s="176">
        <v>39723</v>
      </c>
      <c r="AG6" s="175">
        <v>6177</v>
      </c>
      <c r="AH6" s="174">
        <f>AE6-AG6</f>
        <v>0</v>
      </c>
      <c r="AO6" s="121">
        <f>AH41</f>
        <v>124617.3</v>
      </c>
      <c r="AQ6" s="165">
        <v>39691</v>
      </c>
      <c r="AR6" s="164" t="s">
        <v>129</v>
      </c>
      <c r="AS6" s="172">
        <v>210</v>
      </c>
      <c r="AT6" s="165">
        <v>39724</v>
      </c>
      <c r="AU6" s="195">
        <v>210</v>
      </c>
      <c r="AV6" s="174">
        <f>AV5+AS6-AU6</f>
        <v>0</v>
      </c>
      <c r="AX6" s="165">
        <v>39692</v>
      </c>
      <c r="AY6" s="164" t="s">
        <v>136</v>
      </c>
      <c r="AZ6" s="196">
        <v>10071.5</v>
      </c>
      <c r="BA6" s="194">
        <v>39695</v>
      </c>
      <c r="BB6" s="173">
        <v>8328</v>
      </c>
      <c r="BC6" s="197">
        <f>BC5+AZ6-BB6</f>
        <v>1743.5</v>
      </c>
      <c r="BE6" s="165">
        <v>39702</v>
      </c>
      <c r="BF6" s="164" t="s">
        <v>142</v>
      </c>
      <c r="BG6" s="172">
        <v>18362.5</v>
      </c>
      <c r="BH6" s="165">
        <v>39729</v>
      </c>
      <c r="BI6" s="173">
        <v>18362.5</v>
      </c>
      <c r="BJ6" s="174">
        <f>BJ5+BG6-BI6</f>
        <v>3208.5999999999985</v>
      </c>
      <c r="BL6" s="165">
        <v>39718</v>
      </c>
      <c r="BM6" s="164" t="s">
        <v>154</v>
      </c>
      <c r="BN6" s="172">
        <v>2887</v>
      </c>
      <c r="BO6" s="165">
        <v>39736</v>
      </c>
      <c r="BP6" s="173">
        <v>2887</v>
      </c>
      <c r="BQ6" s="174">
        <f>BQ5+BN6-BP6</f>
        <v>2652</v>
      </c>
    </row>
    <row r="7" spans="1:69">
      <c r="A7" s="3">
        <v>39679</v>
      </c>
      <c r="B7" s="2" t="s">
        <v>10</v>
      </c>
      <c r="C7" s="12">
        <v>24516</v>
      </c>
      <c r="D7" s="3"/>
      <c r="E7" s="13"/>
      <c r="F7" s="14">
        <v>24516</v>
      </c>
      <c r="H7" s="23"/>
      <c r="I7" s="23"/>
      <c r="J7" s="33"/>
      <c r="K7" s="24"/>
      <c r="L7" s="34"/>
      <c r="M7" s="35">
        <v>3962.5</v>
      </c>
      <c r="O7" s="63">
        <v>39710</v>
      </c>
      <c r="P7" s="62" t="s">
        <v>30</v>
      </c>
      <c r="Q7" s="72">
        <v>19013.5</v>
      </c>
      <c r="R7" s="63"/>
      <c r="S7" s="73"/>
      <c r="T7" s="74">
        <v>50482</v>
      </c>
      <c r="V7" s="153">
        <v>39725</v>
      </c>
      <c r="W7" s="154" t="s">
        <v>69</v>
      </c>
      <c r="X7" s="152">
        <v>16026.5</v>
      </c>
      <c r="Y7" s="153">
        <v>39729</v>
      </c>
      <c r="Z7" s="157">
        <v>16026.5</v>
      </c>
      <c r="AA7" s="151">
        <v>0</v>
      </c>
      <c r="AC7" s="165">
        <v>39678</v>
      </c>
      <c r="AD7" s="164" t="s">
        <v>75</v>
      </c>
      <c r="AE7" s="175">
        <v>6069</v>
      </c>
      <c r="AF7" s="176">
        <v>39723</v>
      </c>
      <c r="AG7" s="175">
        <v>6069</v>
      </c>
      <c r="AH7" s="174">
        <f>AH6+AE7-AG7</f>
        <v>0</v>
      </c>
      <c r="AJ7" s="165">
        <v>39714</v>
      </c>
      <c r="AK7" s="179" t="s">
        <v>105</v>
      </c>
      <c r="AL7" s="177">
        <v>6708.9</v>
      </c>
      <c r="AO7" s="121">
        <f>AO6+AL7</f>
        <v>131326.20000000001</v>
      </c>
      <c r="AQ7" s="165">
        <v>39705</v>
      </c>
      <c r="AR7" s="164" t="s">
        <v>130</v>
      </c>
      <c r="AS7" s="172">
        <v>381</v>
      </c>
      <c r="AT7" s="165">
        <v>39724</v>
      </c>
      <c r="AU7" s="195">
        <v>381</v>
      </c>
      <c r="AV7" s="174">
        <f t="shared" ref="AV7:AV17" si="0">AV6+AS7-AU7</f>
        <v>0</v>
      </c>
      <c r="AX7" s="165">
        <v>39707</v>
      </c>
      <c r="AY7" s="164" t="s">
        <v>137</v>
      </c>
      <c r="AZ7" s="172">
        <v>10397</v>
      </c>
      <c r="BA7" s="176">
        <v>39730</v>
      </c>
      <c r="BB7" s="173">
        <v>10397</v>
      </c>
      <c r="BC7" s="174">
        <f t="shared" ref="BC7:BC14" si="1">BC6+AZ7-BB7</f>
        <v>1743.5</v>
      </c>
      <c r="BE7" s="165">
        <v>39705</v>
      </c>
      <c r="BF7" s="164" t="s">
        <v>143</v>
      </c>
      <c r="BG7" s="172">
        <v>2674.5</v>
      </c>
      <c r="BH7" s="194"/>
      <c r="BI7" s="173"/>
      <c r="BJ7" s="174">
        <f t="shared" ref="BJ7:BJ17" si="2">BJ6+BG7-BI7</f>
        <v>5883.0999999999985</v>
      </c>
      <c r="BL7" s="163"/>
      <c r="BM7" s="163"/>
      <c r="BN7" s="163"/>
      <c r="BO7" s="165"/>
      <c r="BP7" s="173"/>
      <c r="BQ7" s="174">
        <f t="shared" ref="BQ7:BQ12" si="3">BQ6+BN7-BP7</f>
        <v>2652</v>
      </c>
    </row>
    <row r="8" spans="1:69">
      <c r="A8" s="18">
        <v>39687</v>
      </c>
      <c r="B8" s="2" t="s">
        <v>11</v>
      </c>
      <c r="C8" s="12">
        <v>16925</v>
      </c>
      <c r="D8" s="3"/>
      <c r="E8" s="13"/>
      <c r="F8" s="14">
        <v>41441</v>
      </c>
      <c r="H8" s="23"/>
      <c r="I8" s="23"/>
      <c r="J8" s="33"/>
      <c r="K8" s="24"/>
      <c r="L8" s="34"/>
      <c r="M8" s="35">
        <v>3962.5</v>
      </c>
      <c r="O8" s="63">
        <v>39712</v>
      </c>
      <c r="P8" s="78" t="s">
        <v>31</v>
      </c>
      <c r="Q8" s="76">
        <v>35191</v>
      </c>
      <c r="R8" s="75">
        <v>39724</v>
      </c>
      <c r="S8" s="76">
        <v>35191</v>
      </c>
      <c r="T8" s="74">
        <v>50482</v>
      </c>
      <c r="V8" s="153">
        <v>39729</v>
      </c>
      <c r="W8" s="154" t="s">
        <v>70</v>
      </c>
      <c r="X8" s="152">
        <v>4595.5</v>
      </c>
      <c r="Y8" s="153"/>
      <c r="Z8" s="157"/>
      <c r="AA8" s="151">
        <v>4595.5</v>
      </c>
      <c r="AC8" s="165">
        <v>39679</v>
      </c>
      <c r="AD8" s="164" t="s">
        <v>76</v>
      </c>
      <c r="AE8" s="175">
        <v>6153</v>
      </c>
      <c r="AF8" s="176">
        <v>39723</v>
      </c>
      <c r="AG8" s="175">
        <v>6153</v>
      </c>
      <c r="AH8" s="174">
        <f t="shared" ref="AH8:AH42" si="4">AH7+AE8-AG8</f>
        <v>0</v>
      </c>
      <c r="AJ8" s="165">
        <v>39715</v>
      </c>
      <c r="AK8" s="179" t="s">
        <v>106</v>
      </c>
      <c r="AL8" s="177">
        <v>6719</v>
      </c>
      <c r="AO8" s="121">
        <f t="shared" ref="AO8:AO28" si="5">AO7+AL8</f>
        <v>138045.20000000001</v>
      </c>
      <c r="AQ8" s="165">
        <v>39710</v>
      </c>
      <c r="AR8" s="164" t="s">
        <v>131</v>
      </c>
      <c r="AS8" s="172">
        <v>469</v>
      </c>
      <c r="AT8" s="165">
        <v>39724</v>
      </c>
      <c r="AU8" s="195">
        <v>469</v>
      </c>
      <c r="AV8" s="174">
        <f t="shared" si="0"/>
        <v>0</v>
      </c>
      <c r="AX8" s="165">
        <v>39714</v>
      </c>
      <c r="AY8" s="164" t="s">
        <v>138</v>
      </c>
      <c r="AZ8" s="172">
        <v>7473.5</v>
      </c>
      <c r="BA8" s="117">
        <v>39730</v>
      </c>
      <c r="BB8" s="173">
        <v>7473.5</v>
      </c>
      <c r="BC8" s="174">
        <f t="shared" si="1"/>
        <v>1743.5</v>
      </c>
      <c r="BE8" s="165">
        <v>39709</v>
      </c>
      <c r="BF8" s="164" t="s">
        <v>144</v>
      </c>
      <c r="BG8" s="173">
        <v>2158</v>
      </c>
      <c r="BH8" s="165">
        <v>39723</v>
      </c>
      <c r="BI8" s="173">
        <v>2158</v>
      </c>
      <c r="BJ8" s="174">
        <f t="shared" si="2"/>
        <v>5883.0999999999985</v>
      </c>
      <c r="BL8" s="164"/>
      <c r="BM8" s="164"/>
      <c r="BN8" s="172"/>
      <c r="BO8" s="165"/>
      <c r="BP8" s="173"/>
      <c r="BQ8" s="174">
        <f t="shared" si="3"/>
        <v>2652</v>
      </c>
    </row>
    <row r="9" spans="1:69">
      <c r="A9" s="3">
        <v>39690</v>
      </c>
      <c r="B9" s="2" t="s">
        <v>12</v>
      </c>
      <c r="C9" s="12">
        <v>6855.12</v>
      </c>
      <c r="D9" s="15">
        <v>39730</v>
      </c>
      <c r="E9" s="13">
        <v>6855.12</v>
      </c>
      <c r="F9" s="14">
        <v>41441</v>
      </c>
      <c r="H9" s="23"/>
      <c r="I9" s="23"/>
      <c r="J9" s="33"/>
      <c r="K9" s="24"/>
      <c r="L9" s="34"/>
      <c r="M9" s="35">
        <v>3962.5</v>
      </c>
      <c r="O9" s="61"/>
      <c r="P9" s="78"/>
      <c r="Q9" s="76"/>
      <c r="R9" s="63"/>
      <c r="S9" s="73"/>
      <c r="T9" s="74">
        <v>50482</v>
      </c>
      <c r="V9" s="153">
        <v>39731</v>
      </c>
      <c r="W9" s="154" t="s">
        <v>71</v>
      </c>
      <c r="X9" s="152">
        <v>16412</v>
      </c>
      <c r="Y9" s="153"/>
      <c r="Z9" s="157"/>
      <c r="AA9" s="151">
        <v>21007.5</v>
      </c>
      <c r="AC9" s="165">
        <v>39680</v>
      </c>
      <c r="AD9" s="164" t="s">
        <v>77</v>
      </c>
      <c r="AE9" s="175">
        <v>6103</v>
      </c>
      <c r="AF9" s="176">
        <v>39723</v>
      </c>
      <c r="AG9" s="175">
        <v>6103</v>
      </c>
      <c r="AH9" s="174">
        <f t="shared" si="4"/>
        <v>0</v>
      </c>
      <c r="AJ9" s="165">
        <v>39716</v>
      </c>
      <c r="AK9" s="179" t="s">
        <v>107</v>
      </c>
      <c r="AL9" s="177">
        <v>13398</v>
      </c>
      <c r="AO9" s="121">
        <f t="shared" si="5"/>
        <v>151443.20000000001</v>
      </c>
      <c r="AQ9" s="165">
        <v>39716</v>
      </c>
      <c r="AR9" s="164" t="s">
        <v>132</v>
      </c>
      <c r="AS9" s="172">
        <v>401.5</v>
      </c>
      <c r="AT9" s="165">
        <v>39724</v>
      </c>
      <c r="AU9" s="195">
        <v>401.5</v>
      </c>
      <c r="AV9" s="174">
        <f t="shared" si="0"/>
        <v>0</v>
      </c>
      <c r="AX9" s="165">
        <v>39722</v>
      </c>
      <c r="AY9" s="179" t="s">
        <v>139</v>
      </c>
      <c r="AZ9" s="177">
        <v>6282.5</v>
      </c>
      <c r="BA9" s="163"/>
      <c r="BB9" s="163"/>
      <c r="BC9" s="174">
        <f t="shared" si="1"/>
        <v>8026</v>
      </c>
      <c r="BE9" s="165">
        <v>39715</v>
      </c>
      <c r="BF9" s="164" t="s">
        <v>145</v>
      </c>
      <c r="BG9" s="177">
        <v>4423</v>
      </c>
      <c r="BH9" s="165">
        <v>39733</v>
      </c>
      <c r="BI9" s="173">
        <v>4423</v>
      </c>
      <c r="BJ9" s="174">
        <f t="shared" si="2"/>
        <v>5883.0999999999985</v>
      </c>
      <c r="BL9" s="164"/>
      <c r="BM9" s="164"/>
      <c r="BN9" s="172"/>
      <c r="BO9" s="165"/>
      <c r="BP9" s="173"/>
      <c r="BQ9" s="174">
        <f t="shared" si="3"/>
        <v>2652</v>
      </c>
    </row>
    <row r="10" spans="1:69">
      <c r="A10" s="3">
        <v>39694</v>
      </c>
      <c r="B10" s="2" t="s">
        <v>13</v>
      </c>
      <c r="C10" s="12">
        <v>11151.6</v>
      </c>
      <c r="D10" s="15">
        <v>39730</v>
      </c>
      <c r="E10" s="13">
        <v>11151.6</v>
      </c>
      <c r="F10" s="14">
        <v>41441</v>
      </c>
      <c r="O10" s="62"/>
      <c r="P10" s="62"/>
      <c r="Q10" s="72"/>
      <c r="R10" s="63"/>
      <c r="S10" s="73"/>
      <c r="T10" s="74">
        <v>50482</v>
      </c>
      <c r="V10" s="153">
        <v>39736</v>
      </c>
      <c r="W10" s="154" t="s">
        <v>72</v>
      </c>
      <c r="X10" s="152">
        <v>14508</v>
      </c>
      <c r="Y10" s="153"/>
      <c r="Z10" s="157"/>
      <c r="AA10" s="151">
        <v>35515.5</v>
      </c>
      <c r="AC10" s="165">
        <v>39681</v>
      </c>
      <c r="AD10" s="164" t="s">
        <v>78</v>
      </c>
      <c r="AE10" s="175">
        <v>6216</v>
      </c>
      <c r="AF10" s="176">
        <v>39723</v>
      </c>
      <c r="AG10" s="175">
        <v>6216</v>
      </c>
      <c r="AH10" s="174">
        <f t="shared" si="4"/>
        <v>0</v>
      </c>
      <c r="AJ10" s="165">
        <v>39717</v>
      </c>
      <c r="AK10" s="179" t="s">
        <v>108</v>
      </c>
      <c r="AL10" s="177">
        <v>13437.6</v>
      </c>
      <c r="AO10" s="121">
        <f t="shared" si="5"/>
        <v>164880.80000000002</v>
      </c>
      <c r="AQ10" s="165">
        <v>39723</v>
      </c>
      <c r="AR10" s="164" t="s">
        <v>133</v>
      </c>
      <c r="AS10" s="175">
        <v>803</v>
      </c>
      <c r="AT10" s="165"/>
      <c r="AU10" s="173"/>
      <c r="AV10" s="174">
        <f t="shared" si="0"/>
        <v>803</v>
      </c>
      <c r="AX10" s="165"/>
      <c r="AY10" s="164"/>
      <c r="AZ10" s="172"/>
      <c r="BA10" s="165"/>
      <c r="BB10" s="173"/>
      <c r="BC10" s="174">
        <f t="shared" si="1"/>
        <v>8026</v>
      </c>
      <c r="BE10" s="165">
        <v>39722</v>
      </c>
      <c r="BF10" s="164" t="s">
        <v>146</v>
      </c>
      <c r="BG10" s="172">
        <v>4185.5</v>
      </c>
      <c r="BH10" s="165">
        <v>39723</v>
      </c>
      <c r="BI10" s="173">
        <v>4185.5</v>
      </c>
      <c r="BJ10" s="174">
        <f t="shared" si="2"/>
        <v>5883.0999999999985</v>
      </c>
      <c r="BL10" s="164"/>
      <c r="BM10" s="164"/>
      <c r="BN10" s="172"/>
      <c r="BO10" s="165"/>
      <c r="BP10" s="173"/>
      <c r="BQ10" s="174">
        <f t="shared" si="3"/>
        <v>2652</v>
      </c>
    </row>
    <row r="11" spans="1:69">
      <c r="A11" s="3">
        <v>39700</v>
      </c>
      <c r="B11" s="2" t="s">
        <v>14</v>
      </c>
      <c r="C11" s="12">
        <v>12630</v>
      </c>
      <c r="D11" s="15">
        <v>39730</v>
      </c>
      <c r="E11" s="16">
        <v>12630</v>
      </c>
      <c r="F11" s="14">
        <v>41441</v>
      </c>
      <c r="O11" s="62"/>
      <c r="P11" s="62"/>
      <c r="Q11" s="72"/>
      <c r="R11" s="63"/>
      <c r="S11" s="73"/>
      <c r="T11" s="74">
        <v>50482</v>
      </c>
      <c r="V11" s="153"/>
      <c r="W11" s="154"/>
      <c r="X11" s="152"/>
      <c r="Y11" s="160"/>
      <c r="Z11" s="161"/>
      <c r="AA11" s="151">
        <v>35515.5</v>
      </c>
      <c r="AC11" s="165">
        <v>39682</v>
      </c>
      <c r="AD11" s="164" t="s">
        <v>79</v>
      </c>
      <c r="AE11" s="175">
        <v>6274.5</v>
      </c>
      <c r="AF11" s="176">
        <v>39723</v>
      </c>
      <c r="AG11" s="175">
        <v>6274.5</v>
      </c>
      <c r="AH11" s="174">
        <f t="shared" si="4"/>
        <v>0</v>
      </c>
      <c r="AJ11" s="165">
        <v>39718</v>
      </c>
      <c r="AK11" s="179" t="s">
        <v>109</v>
      </c>
      <c r="AL11" s="177">
        <v>13434</v>
      </c>
      <c r="AO11" s="121">
        <f t="shared" si="5"/>
        <v>178314.80000000002</v>
      </c>
      <c r="AQ11" s="165">
        <v>39732</v>
      </c>
      <c r="AR11" s="164" t="s">
        <v>134</v>
      </c>
      <c r="AS11" s="175">
        <v>777.6</v>
      </c>
      <c r="AT11" s="165"/>
      <c r="AU11" s="173"/>
      <c r="AV11" s="174">
        <f t="shared" si="0"/>
        <v>1580.6</v>
      </c>
      <c r="AX11" s="165"/>
      <c r="AY11" s="164"/>
      <c r="AZ11" s="172"/>
      <c r="BA11" s="165"/>
      <c r="BB11" s="173"/>
      <c r="BC11" s="174">
        <f t="shared" si="1"/>
        <v>8026</v>
      </c>
      <c r="BE11" s="165">
        <v>39725</v>
      </c>
      <c r="BF11" s="164" t="s">
        <v>147</v>
      </c>
      <c r="BG11" s="172">
        <v>877</v>
      </c>
      <c r="BH11" s="165">
        <v>39729</v>
      </c>
      <c r="BI11" s="173">
        <v>877</v>
      </c>
      <c r="BJ11" s="174">
        <f t="shared" si="2"/>
        <v>5883.0999999999985</v>
      </c>
      <c r="BL11" s="164"/>
      <c r="BM11" s="164"/>
      <c r="BN11" s="172"/>
      <c r="BO11" s="165"/>
      <c r="BP11" s="173"/>
      <c r="BQ11" s="174">
        <f t="shared" si="3"/>
        <v>2652</v>
      </c>
    </row>
    <row r="12" spans="1:69">
      <c r="A12" s="3">
        <v>39706</v>
      </c>
      <c r="B12" s="2" t="s">
        <v>15</v>
      </c>
      <c r="C12" s="12">
        <v>16835</v>
      </c>
      <c r="D12" s="3"/>
      <c r="E12" s="13"/>
      <c r="F12" s="14">
        <v>58276</v>
      </c>
      <c r="V12" s="153"/>
      <c r="W12" s="154"/>
      <c r="X12" s="152"/>
      <c r="Y12" s="160"/>
      <c r="Z12" s="161"/>
      <c r="AA12" s="151">
        <v>35515.5</v>
      </c>
      <c r="AC12" s="165">
        <v>39683</v>
      </c>
      <c r="AD12" s="164" t="s">
        <v>80</v>
      </c>
      <c r="AE12" s="175">
        <v>6329</v>
      </c>
      <c r="AF12" s="176">
        <v>39723</v>
      </c>
      <c r="AG12" s="175">
        <v>6329</v>
      </c>
      <c r="AH12" s="174">
        <f t="shared" si="4"/>
        <v>0</v>
      </c>
      <c r="AJ12" s="165">
        <v>39720</v>
      </c>
      <c r="AK12" s="179" t="s">
        <v>110</v>
      </c>
      <c r="AL12" s="177">
        <v>6686</v>
      </c>
      <c r="AO12" s="121">
        <f t="shared" si="5"/>
        <v>185000.80000000002</v>
      </c>
      <c r="AQ12" s="165"/>
      <c r="AR12" s="164"/>
      <c r="AS12" s="172"/>
      <c r="AT12" s="165"/>
      <c r="AU12" s="173"/>
      <c r="AV12" s="174">
        <f t="shared" si="0"/>
        <v>1580.6</v>
      </c>
      <c r="AX12" s="165"/>
      <c r="AY12" s="164"/>
      <c r="AZ12" s="172"/>
      <c r="BA12" s="198"/>
      <c r="BB12" s="173"/>
      <c r="BC12" s="174">
        <f t="shared" si="1"/>
        <v>8026</v>
      </c>
      <c r="BE12" s="165">
        <v>39727</v>
      </c>
      <c r="BF12" s="164" t="s">
        <v>148</v>
      </c>
      <c r="BG12" s="172">
        <v>2496</v>
      </c>
      <c r="BH12" s="165">
        <v>39728</v>
      </c>
      <c r="BI12" s="173">
        <v>2496</v>
      </c>
      <c r="BJ12" s="174">
        <f t="shared" si="2"/>
        <v>5883.0999999999985</v>
      </c>
      <c r="BL12" s="164"/>
      <c r="BM12" s="164"/>
      <c r="BN12" s="172"/>
      <c r="BO12" s="165"/>
      <c r="BP12" s="173"/>
      <c r="BQ12" s="174">
        <f t="shared" si="3"/>
        <v>2652</v>
      </c>
    </row>
    <row r="13" spans="1:69">
      <c r="A13" s="3">
        <v>39716</v>
      </c>
      <c r="B13" s="2" t="s">
        <v>16</v>
      </c>
      <c r="C13" s="12">
        <v>22187</v>
      </c>
      <c r="D13" s="3"/>
      <c r="E13" s="13"/>
      <c r="F13" s="14">
        <v>80463</v>
      </c>
      <c r="V13" s="162"/>
      <c r="W13" s="159"/>
      <c r="X13" s="159"/>
      <c r="Y13" s="159"/>
      <c r="Z13" s="157"/>
      <c r="AA13" s="151">
        <v>35515.5</v>
      </c>
      <c r="AC13" s="165">
        <v>39685</v>
      </c>
      <c r="AD13" s="164" t="s">
        <v>81</v>
      </c>
      <c r="AE13" s="175">
        <v>6143</v>
      </c>
      <c r="AF13" s="176">
        <v>39723</v>
      </c>
      <c r="AG13" s="175">
        <v>6143</v>
      </c>
      <c r="AH13" s="174">
        <f t="shared" si="4"/>
        <v>0</v>
      </c>
      <c r="AJ13" s="165">
        <v>39721</v>
      </c>
      <c r="AK13" s="179" t="s">
        <v>111</v>
      </c>
      <c r="AL13" s="177">
        <v>6616.5</v>
      </c>
      <c r="AO13" s="121">
        <f t="shared" si="5"/>
        <v>191617.30000000002</v>
      </c>
      <c r="AQ13" s="163"/>
      <c r="AR13" s="163"/>
      <c r="AS13" s="163"/>
      <c r="AT13" s="165"/>
      <c r="AU13" s="173"/>
      <c r="AV13" s="174">
        <f t="shared" si="0"/>
        <v>1580.6</v>
      </c>
      <c r="AX13" s="163"/>
      <c r="AY13" s="163"/>
      <c r="AZ13" s="163"/>
      <c r="BA13" s="165"/>
      <c r="BB13" s="173"/>
      <c r="BC13" s="174">
        <f t="shared" si="1"/>
        <v>8026</v>
      </c>
      <c r="BE13" s="165">
        <v>39729</v>
      </c>
      <c r="BF13" s="164" t="s">
        <v>149</v>
      </c>
      <c r="BG13" s="172">
        <v>4022.5</v>
      </c>
      <c r="BH13" s="165"/>
      <c r="BI13" s="173"/>
      <c r="BJ13" s="174">
        <f t="shared" si="2"/>
        <v>9905.5999999999985</v>
      </c>
    </row>
    <row r="14" spans="1:69">
      <c r="A14" s="3">
        <v>39721</v>
      </c>
      <c r="B14" s="2" t="s">
        <v>17</v>
      </c>
      <c r="C14" s="12">
        <v>13056</v>
      </c>
      <c r="D14" s="3"/>
      <c r="E14" s="13"/>
      <c r="F14" s="14">
        <v>93519</v>
      </c>
      <c r="AC14" s="165">
        <v>39686</v>
      </c>
      <c r="AD14" s="164" t="s">
        <v>82</v>
      </c>
      <c r="AE14" s="175">
        <v>6246.4</v>
      </c>
      <c r="AF14" s="176">
        <v>39723</v>
      </c>
      <c r="AG14" s="175">
        <v>6246.4</v>
      </c>
      <c r="AH14" s="174">
        <f t="shared" si="4"/>
        <v>0</v>
      </c>
      <c r="AJ14" s="165">
        <v>39722</v>
      </c>
      <c r="AK14" s="179" t="s">
        <v>112</v>
      </c>
      <c r="AL14" s="177">
        <v>6808</v>
      </c>
      <c r="AO14" s="121">
        <f t="shared" si="5"/>
        <v>198425.30000000002</v>
      </c>
      <c r="AQ14" s="164"/>
      <c r="AR14" s="164"/>
      <c r="AS14" s="172"/>
      <c r="AT14" s="165"/>
      <c r="AU14" s="173"/>
      <c r="AV14" s="174">
        <f t="shared" si="0"/>
        <v>1580.6</v>
      </c>
      <c r="AX14" s="163"/>
      <c r="AY14" s="163"/>
      <c r="AZ14" s="163"/>
      <c r="BA14" s="165"/>
      <c r="BB14" s="173"/>
      <c r="BC14" s="174">
        <f t="shared" si="1"/>
        <v>8026</v>
      </c>
      <c r="BE14" s="165">
        <v>39736</v>
      </c>
      <c r="BF14" s="164" t="s">
        <v>150</v>
      </c>
      <c r="BG14" s="172">
        <v>3971</v>
      </c>
      <c r="BH14" s="165">
        <v>39736</v>
      </c>
      <c r="BI14" s="173">
        <v>3971</v>
      </c>
      <c r="BJ14" s="174">
        <f t="shared" si="2"/>
        <v>9905.5999999999985</v>
      </c>
    </row>
    <row r="15" spans="1:69">
      <c r="A15" s="3">
        <v>39729</v>
      </c>
      <c r="B15" s="2" t="s">
        <v>18</v>
      </c>
      <c r="C15" s="12">
        <v>16748</v>
      </c>
      <c r="D15" s="3"/>
      <c r="E15" s="13"/>
      <c r="F15" s="14">
        <v>110267</v>
      </c>
      <c r="AC15" s="165">
        <v>39687</v>
      </c>
      <c r="AD15" s="164" t="s">
        <v>83</v>
      </c>
      <c r="AE15" s="175">
        <v>6341</v>
      </c>
      <c r="AF15" s="176">
        <v>39723</v>
      </c>
      <c r="AG15" s="175">
        <v>6341</v>
      </c>
      <c r="AH15" s="174">
        <f t="shared" si="4"/>
        <v>0</v>
      </c>
      <c r="AJ15" s="165">
        <v>39723</v>
      </c>
      <c r="AK15" s="179" t="s">
        <v>113</v>
      </c>
      <c r="AL15" s="177">
        <v>6702.3</v>
      </c>
      <c r="AO15" s="121">
        <f t="shared" si="5"/>
        <v>205127.6</v>
      </c>
      <c r="AQ15" s="164"/>
      <c r="AR15" s="164"/>
      <c r="AS15" s="172"/>
      <c r="AT15" s="165"/>
      <c r="AU15" s="173"/>
      <c r="AV15" s="174">
        <f t="shared" si="0"/>
        <v>1580.6</v>
      </c>
      <c r="BE15" s="165">
        <v>39736</v>
      </c>
      <c r="BF15" s="164" t="s">
        <v>151</v>
      </c>
      <c r="BG15" s="172">
        <v>1099</v>
      </c>
      <c r="BH15" s="165"/>
      <c r="BI15" s="173"/>
      <c r="BJ15" s="174">
        <f t="shared" si="2"/>
        <v>11004.599999999999</v>
      </c>
    </row>
    <row r="16" spans="1:69">
      <c r="A16" s="1"/>
      <c r="B16" s="1"/>
      <c r="C16" s="12"/>
      <c r="D16" s="3"/>
      <c r="E16" s="13"/>
      <c r="F16" s="14">
        <v>110267</v>
      </c>
      <c r="AC16" s="165">
        <v>39688</v>
      </c>
      <c r="AD16" s="164" t="s">
        <v>84</v>
      </c>
      <c r="AE16" s="175">
        <v>6231</v>
      </c>
      <c r="AF16" s="176">
        <v>39723</v>
      </c>
      <c r="AG16" s="175">
        <v>6231</v>
      </c>
      <c r="AH16" s="174">
        <f t="shared" si="4"/>
        <v>0</v>
      </c>
      <c r="AJ16" s="165">
        <v>39724</v>
      </c>
      <c r="AK16" s="179" t="s">
        <v>114</v>
      </c>
      <c r="AL16" s="177">
        <v>6705.6</v>
      </c>
      <c r="AO16" s="121">
        <f t="shared" si="5"/>
        <v>211833.2</v>
      </c>
      <c r="AQ16" s="164"/>
      <c r="AR16" s="164"/>
      <c r="AS16" s="172"/>
      <c r="AT16" s="165"/>
      <c r="AU16" s="173"/>
      <c r="AV16" s="174">
        <f t="shared" si="0"/>
        <v>1580.6</v>
      </c>
      <c r="BE16" s="165"/>
      <c r="BF16" s="199"/>
      <c r="BG16" s="173"/>
      <c r="BH16" s="165"/>
      <c r="BI16" s="173"/>
      <c r="BJ16" s="174">
        <f t="shared" si="2"/>
        <v>11004.599999999999</v>
      </c>
    </row>
    <row r="17" spans="1:62">
      <c r="A17" s="1"/>
      <c r="B17" s="1"/>
      <c r="C17" s="12"/>
      <c r="D17" s="3"/>
      <c r="E17" s="13"/>
      <c r="F17" s="14">
        <v>110267</v>
      </c>
      <c r="AC17" s="165">
        <v>39689</v>
      </c>
      <c r="AD17" s="164" t="s">
        <v>85</v>
      </c>
      <c r="AE17" s="175">
        <v>6213</v>
      </c>
      <c r="AF17" s="176">
        <v>39723</v>
      </c>
      <c r="AG17" s="175">
        <v>6213</v>
      </c>
      <c r="AH17" s="174">
        <f t="shared" si="4"/>
        <v>0</v>
      </c>
      <c r="AJ17" s="165">
        <v>39725</v>
      </c>
      <c r="AK17" s="179" t="s">
        <v>115</v>
      </c>
      <c r="AL17" s="177">
        <v>6496</v>
      </c>
      <c r="AO17" s="121">
        <f t="shared" si="5"/>
        <v>218329.2</v>
      </c>
      <c r="AQ17" s="164"/>
      <c r="AR17" s="164"/>
      <c r="AS17" s="172"/>
      <c r="AT17" s="165"/>
      <c r="AU17" s="173"/>
      <c r="AV17" s="174">
        <f t="shared" si="0"/>
        <v>1580.6</v>
      </c>
      <c r="BE17" s="165"/>
      <c r="BF17" s="199"/>
      <c r="BG17" s="177"/>
      <c r="BH17" s="165"/>
      <c r="BI17" s="173"/>
      <c r="BJ17" s="174">
        <f t="shared" si="2"/>
        <v>11004.599999999999</v>
      </c>
    </row>
    <row r="18" spans="1:62">
      <c r="A18" s="1"/>
      <c r="B18" s="1"/>
      <c r="C18" s="12"/>
      <c r="D18" s="3"/>
      <c r="E18" s="13"/>
      <c r="F18" s="14">
        <v>110267</v>
      </c>
      <c r="AC18" s="165">
        <v>39690</v>
      </c>
      <c r="AD18" s="164" t="s">
        <v>86</v>
      </c>
      <c r="AE18" s="175">
        <v>6298</v>
      </c>
      <c r="AF18" s="176">
        <v>39723</v>
      </c>
      <c r="AG18" s="175">
        <v>6298</v>
      </c>
      <c r="AH18" s="174">
        <f t="shared" si="4"/>
        <v>0</v>
      </c>
      <c r="AJ18" s="165">
        <v>39727</v>
      </c>
      <c r="AK18" s="179" t="s">
        <v>116</v>
      </c>
      <c r="AL18" s="177">
        <v>6678.5</v>
      </c>
      <c r="AO18" s="121">
        <f t="shared" si="5"/>
        <v>225007.7</v>
      </c>
    </row>
    <row r="19" spans="1:62">
      <c r="AC19" s="165">
        <v>39691</v>
      </c>
      <c r="AD19" s="164" t="s">
        <v>87</v>
      </c>
      <c r="AE19" s="175">
        <v>3062.2</v>
      </c>
      <c r="AF19" s="176">
        <v>39723</v>
      </c>
      <c r="AG19" s="175">
        <v>3062.2</v>
      </c>
      <c r="AH19" s="174">
        <f t="shared" si="4"/>
        <v>0</v>
      </c>
      <c r="AJ19" s="165">
        <v>39728</v>
      </c>
      <c r="AK19" s="179" t="s">
        <v>117</v>
      </c>
      <c r="AL19" s="177">
        <v>6457.6</v>
      </c>
      <c r="AO19" s="121">
        <f t="shared" si="5"/>
        <v>231465.30000000002</v>
      </c>
    </row>
    <row r="20" spans="1:62">
      <c r="AC20" s="165">
        <v>39692</v>
      </c>
      <c r="AD20" s="164" t="s">
        <v>88</v>
      </c>
      <c r="AE20" s="172">
        <v>6234</v>
      </c>
      <c r="AF20" s="165"/>
      <c r="AG20" s="173"/>
      <c r="AH20" s="174">
        <f t="shared" si="4"/>
        <v>6234</v>
      </c>
      <c r="AJ20" s="165">
        <v>39729</v>
      </c>
      <c r="AK20" s="179" t="s">
        <v>118</v>
      </c>
      <c r="AL20" s="177">
        <v>6566.4</v>
      </c>
      <c r="AO20" s="121">
        <f t="shared" si="5"/>
        <v>238031.7</v>
      </c>
    </row>
    <row r="21" spans="1:62">
      <c r="AC21" s="165">
        <v>39693</v>
      </c>
      <c r="AD21" s="164" t="s">
        <v>89</v>
      </c>
      <c r="AE21" s="172">
        <v>6197.5</v>
      </c>
      <c r="AF21" s="165"/>
      <c r="AG21" s="173"/>
      <c r="AH21" s="174">
        <f t="shared" si="4"/>
        <v>12431.5</v>
      </c>
      <c r="AJ21" s="165">
        <v>39730</v>
      </c>
      <c r="AK21" s="179" t="s">
        <v>119</v>
      </c>
      <c r="AL21" s="177">
        <v>6841</v>
      </c>
      <c r="AO21" s="121">
        <f t="shared" si="5"/>
        <v>244872.7</v>
      </c>
    </row>
    <row r="22" spans="1:62">
      <c r="AC22" s="165">
        <v>39694</v>
      </c>
      <c r="AD22" s="164" t="s">
        <v>90</v>
      </c>
      <c r="AE22" s="172">
        <v>6271</v>
      </c>
      <c r="AF22" s="165"/>
      <c r="AG22" s="173"/>
      <c r="AH22" s="174">
        <f t="shared" si="4"/>
        <v>18702.5</v>
      </c>
      <c r="AJ22" s="165">
        <v>39731</v>
      </c>
      <c r="AK22" s="179" t="s">
        <v>120</v>
      </c>
      <c r="AL22" s="177">
        <v>6778</v>
      </c>
      <c r="AO22" s="121">
        <f t="shared" si="5"/>
        <v>251650.7</v>
      </c>
    </row>
    <row r="23" spans="1:62">
      <c r="AC23" s="165">
        <v>39695</v>
      </c>
      <c r="AD23" s="164" t="s">
        <v>91</v>
      </c>
      <c r="AE23" s="172">
        <v>6225</v>
      </c>
      <c r="AF23" s="165"/>
      <c r="AG23" s="173"/>
      <c r="AH23" s="174">
        <f t="shared" si="4"/>
        <v>24927.5</v>
      </c>
      <c r="AJ23" s="165">
        <v>39732</v>
      </c>
      <c r="AK23" s="179" t="s">
        <v>121</v>
      </c>
      <c r="AL23" s="177">
        <v>6804.6</v>
      </c>
      <c r="AO23" s="121">
        <f t="shared" si="5"/>
        <v>258455.30000000002</v>
      </c>
    </row>
    <row r="24" spans="1:62">
      <c r="AC24" s="165">
        <v>39696</v>
      </c>
      <c r="AD24" s="164" t="s">
        <v>92</v>
      </c>
      <c r="AE24" s="172">
        <v>6174</v>
      </c>
      <c r="AF24" s="165"/>
      <c r="AG24" s="173"/>
      <c r="AH24" s="174">
        <f t="shared" si="4"/>
        <v>31101.5</v>
      </c>
      <c r="AJ24" s="165">
        <v>39734</v>
      </c>
      <c r="AK24" s="179" t="s">
        <v>122</v>
      </c>
      <c r="AL24" s="177">
        <v>6577</v>
      </c>
      <c r="AO24" s="121">
        <f t="shared" si="5"/>
        <v>265032.30000000005</v>
      </c>
    </row>
    <row r="25" spans="1:62">
      <c r="AC25" s="165">
        <v>39697</v>
      </c>
      <c r="AD25" s="164" t="s">
        <v>93</v>
      </c>
      <c r="AE25" s="172">
        <v>6225</v>
      </c>
      <c r="AF25" s="165"/>
      <c r="AG25" s="173"/>
      <c r="AH25" s="174">
        <f t="shared" si="4"/>
        <v>37326.5</v>
      </c>
      <c r="AJ25" s="165">
        <v>39735</v>
      </c>
      <c r="AK25" s="179" t="s">
        <v>123</v>
      </c>
      <c r="AL25" s="177">
        <v>6715.5</v>
      </c>
      <c r="AO25" s="121">
        <f t="shared" si="5"/>
        <v>271747.80000000005</v>
      </c>
    </row>
    <row r="26" spans="1:62">
      <c r="AC26" s="165">
        <v>39699</v>
      </c>
      <c r="AD26" s="164" t="s">
        <v>94</v>
      </c>
      <c r="AE26" s="172">
        <v>6024</v>
      </c>
      <c r="AF26" s="165"/>
      <c r="AG26" s="173"/>
      <c r="AH26" s="174">
        <f t="shared" si="4"/>
        <v>43350.5</v>
      </c>
      <c r="AJ26" s="165">
        <v>39736</v>
      </c>
      <c r="AK26" s="179" t="s">
        <v>124</v>
      </c>
      <c r="AL26" s="177">
        <v>6738.6</v>
      </c>
      <c r="AO26" s="121">
        <f t="shared" si="5"/>
        <v>278486.40000000002</v>
      </c>
    </row>
    <row r="27" spans="1:62">
      <c r="AC27" s="165">
        <v>39700</v>
      </c>
      <c r="AD27" s="164" t="s">
        <v>95</v>
      </c>
      <c r="AE27" s="172">
        <v>6000</v>
      </c>
      <c r="AF27" s="165"/>
      <c r="AG27" s="173"/>
      <c r="AH27" s="174">
        <f t="shared" si="4"/>
        <v>49350.5</v>
      </c>
      <c r="AO27" s="121">
        <f t="shared" si="5"/>
        <v>278486.40000000002</v>
      </c>
    </row>
    <row r="28" spans="1:62">
      <c r="AC28" s="165">
        <v>39701</v>
      </c>
      <c r="AD28" s="164" t="s">
        <v>36</v>
      </c>
      <c r="AE28" s="172">
        <v>6084</v>
      </c>
      <c r="AF28" s="165"/>
      <c r="AG28" s="173"/>
      <c r="AH28" s="174">
        <f t="shared" si="4"/>
        <v>55434.5</v>
      </c>
      <c r="AO28" s="121">
        <f t="shared" si="5"/>
        <v>278486.40000000002</v>
      </c>
    </row>
    <row r="29" spans="1:62">
      <c r="AC29" s="165">
        <v>39702</v>
      </c>
      <c r="AD29" s="164" t="s">
        <v>96</v>
      </c>
      <c r="AE29" s="172">
        <v>6177</v>
      </c>
      <c r="AF29" s="165"/>
      <c r="AG29" s="173"/>
      <c r="AH29" s="174">
        <f t="shared" si="4"/>
        <v>61611.5</v>
      </c>
    </row>
    <row r="30" spans="1:62">
      <c r="AC30" s="165">
        <v>39703</v>
      </c>
      <c r="AD30" s="164" t="s">
        <v>59</v>
      </c>
      <c r="AE30" s="173">
        <v>5900</v>
      </c>
      <c r="AF30" s="165"/>
      <c r="AG30" s="173"/>
      <c r="AH30" s="174">
        <f t="shared" si="4"/>
        <v>67511.5</v>
      </c>
    </row>
    <row r="31" spans="1:62">
      <c r="AC31" s="165">
        <v>39704</v>
      </c>
      <c r="AD31" s="164" t="s">
        <v>97</v>
      </c>
      <c r="AE31" s="177">
        <v>6066</v>
      </c>
      <c r="AF31" s="165"/>
      <c r="AG31" s="173"/>
      <c r="AH31" s="174">
        <f t="shared" si="4"/>
        <v>73577.5</v>
      </c>
    </row>
    <row r="32" spans="1:62">
      <c r="AC32" s="165">
        <v>39705</v>
      </c>
      <c r="AD32" s="164" t="s">
        <v>98</v>
      </c>
      <c r="AE32" s="177">
        <v>6087</v>
      </c>
      <c r="AF32" s="165"/>
      <c r="AG32" s="173"/>
      <c r="AH32" s="174">
        <f t="shared" si="4"/>
        <v>79664.5</v>
      </c>
    </row>
    <row r="33" spans="29:34">
      <c r="AC33" s="165">
        <v>39706</v>
      </c>
      <c r="AD33" s="179" t="s">
        <v>99</v>
      </c>
      <c r="AE33" s="177">
        <v>6225</v>
      </c>
      <c r="AF33" s="165"/>
      <c r="AG33" s="173"/>
      <c r="AH33" s="174">
        <f t="shared" si="4"/>
        <v>85889.5</v>
      </c>
    </row>
    <row r="34" spans="29:34">
      <c r="AC34" s="165">
        <v>39707</v>
      </c>
      <c r="AD34" s="179" t="s">
        <v>100</v>
      </c>
      <c r="AE34" s="177">
        <v>6246</v>
      </c>
      <c r="AF34" s="165"/>
      <c r="AG34" s="173"/>
      <c r="AH34" s="174">
        <f t="shared" si="4"/>
        <v>92135.5</v>
      </c>
    </row>
    <row r="35" spans="29:34">
      <c r="AC35" s="165">
        <v>39708</v>
      </c>
      <c r="AD35" s="179" t="s">
        <v>101</v>
      </c>
      <c r="AE35" s="177">
        <v>6298</v>
      </c>
      <c r="AF35" s="165"/>
      <c r="AG35" s="173"/>
      <c r="AH35" s="174">
        <f t="shared" si="4"/>
        <v>98433.5</v>
      </c>
    </row>
    <row r="36" spans="29:34">
      <c r="AC36" s="165">
        <v>39709</v>
      </c>
      <c r="AD36" s="179" t="s">
        <v>102</v>
      </c>
      <c r="AE36" s="177">
        <v>6402</v>
      </c>
      <c r="AF36" s="165"/>
      <c r="AG36" s="173"/>
      <c r="AH36" s="174">
        <f t="shared" si="4"/>
        <v>104835.5</v>
      </c>
    </row>
    <row r="37" spans="29:34">
      <c r="AC37" s="165">
        <v>39710</v>
      </c>
      <c r="AD37" s="179" t="s">
        <v>103</v>
      </c>
      <c r="AE37" s="177">
        <v>6329</v>
      </c>
      <c r="AF37" s="165"/>
      <c r="AG37" s="173"/>
      <c r="AH37" s="174">
        <f t="shared" si="4"/>
        <v>111164.5</v>
      </c>
    </row>
    <row r="38" spans="29:34">
      <c r="AC38" s="165">
        <v>39711</v>
      </c>
      <c r="AD38" s="179" t="s">
        <v>104</v>
      </c>
      <c r="AE38" s="177">
        <v>6806.6</v>
      </c>
      <c r="AF38" s="165"/>
      <c r="AG38" s="173"/>
      <c r="AH38" s="174">
        <f t="shared" si="4"/>
        <v>117971.1</v>
      </c>
    </row>
    <row r="39" spans="29:34">
      <c r="AC39" s="165">
        <v>39713</v>
      </c>
      <c r="AD39" s="179" t="s">
        <v>64</v>
      </c>
      <c r="AE39" s="177">
        <v>6646.2</v>
      </c>
      <c r="AF39" s="165"/>
      <c r="AG39" s="173"/>
      <c r="AH39" s="174">
        <f t="shared" si="4"/>
        <v>124617.3</v>
      </c>
    </row>
    <row r="40" spans="29:34">
      <c r="AF40" s="165"/>
      <c r="AG40" s="173"/>
      <c r="AH40" s="174">
        <f t="shared" si="4"/>
        <v>124617.3</v>
      </c>
    </row>
    <row r="41" spans="29:34">
      <c r="AF41" s="165"/>
      <c r="AG41" s="173"/>
      <c r="AH41" s="174">
        <f t="shared" si="4"/>
        <v>124617.3</v>
      </c>
    </row>
    <row r="42" spans="29:34">
      <c r="AF42" s="165"/>
      <c r="AG42" s="173"/>
      <c r="AH42" s="174"/>
    </row>
    <row r="43" spans="29:34">
      <c r="AF43" s="165"/>
      <c r="AG43" s="173"/>
      <c r="AH43" s="174"/>
    </row>
    <row r="44" spans="29:34">
      <c r="AF44" s="173"/>
      <c r="AG44" s="173"/>
      <c r="AH44" s="174"/>
    </row>
    <row r="45" spans="29:34">
      <c r="AF45" s="163"/>
      <c r="AG45" s="163"/>
      <c r="AH45" s="174"/>
    </row>
    <row r="46" spans="29:34" s="192" customFormat="1">
      <c r="AC46" s="193"/>
      <c r="AH46" s="173"/>
    </row>
    <row r="47" spans="29:34" s="192" customFormat="1">
      <c r="AC47" s="193"/>
      <c r="AH47" s="173"/>
    </row>
    <row r="48" spans="29:34" s="192" customFormat="1"/>
    <row r="49" s="192" customFormat="1"/>
    <row r="50" s="192" customFormat="1"/>
    <row r="51" s="192" customFormat="1"/>
    <row r="52" s="192" customFormat="1"/>
    <row r="53" s="192" customFormat="1"/>
    <row r="54" s="192" customFormat="1"/>
    <row r="55" s="192" customFormat="1"/>
    <row r="56" s="192" customFormat="1"/>
    <row r="57" s="192" customFormat="1"/>
    <row r="58" s="192" customFormat="1"/>
    <row r="59" s="192" customFormat="1"/>
    <row r="60" s="192" customFormat="1"/>
    <row r="61" s="192" customFormat="1"/>
  </sheetData>
  <mergeCells count="20">
    <mergeCell ref="BL1:BQ1"/>
    <mergeCell ref="BN2:BQ2"/>
    <mergeCell ref="AQ1:AV1"/>
    <mergeCell ref="AS2:AV2"/>
    <mergeCell ref="AX1:BC1"/>
    <mergeCell ref="AZ2:BC2"/>
    <mergeCell ref="BF1:BJ1"/>
    <mergeCell ref="BG2:BJ2"/>
    <mergeCell ref="V1:AA1"/>
    <mergeCell ref="X2:AA2"/>
    <mergeCell ref="AE3:AH3"/>
    <mergeCell ref="AD2:AH2"/>
    <mergeCell ref="AK2:AO2"/>
    <mergeCell ref="AL3:AO3"/>
    <mergeCell ref="A1:F1"/>
    <mergeCell ref="C2:F2"/>
    <mergeCell ref="H1:M1"/>
    <mergeCell ref="J2:M2"/>
    <mergeCell ref="Q2:T2"/>
    <mergeCell ref="P1:T1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37"/>
  <sheetViews>
    <sheetView tabSelected="1" topLeftCell="AJ1" workbookViewId="0">
      <selection activeCell="AU6" sqref="AU6"/>
    </sheetView>
  </sheetViews>
  <sheetFormatPr baseColWidth="10" defaultRowHeight="15"/>
  <sheetData>
    <row r="1" spans="1:41" ht="20.25" thickBot="1">
      <c r="A1" s="60"/>
      <c r="B1" s="184" t="s">
        <v>21</v>
      </c>
      <c r="C1" s="184"/>
      <c r="D1" s="184"/>
      <c r="E1" s="184"/>
      <c r="F1" s="184"/>
      <c r="H1" s="81"/>
      <c r="I1" s="180" t="s">
        <v>22</v>
      </c>
      <c r="J1" s="180"/>
      <c r="K1" s="180"/>
      <c r="L1" s="180"/>
      <c r="M1" s="180"/>
      <c r="O1" s="100"/>
      <c r="P1" s="180" t="s">
        <v>22</v>
      </c>
      <c r="Q1" s="180"/>
      <c r="R1" s="180"/>
      <c r="S1" s="180"/>
      <c r="T1" s="180"/>
      <c r="V1" s="120"/>
      <c r="W1" s="180" t="s">
        <v>22</v>
      </c>
      <c r="X1" s="180"/>
      <c r="Y1" s="180"/>
      <c r="Z1" s="180"/>
      <c r="AA1" s="180"/>
      <c r="AC1" s="164"/>
      <c r="AD1" s="180" t="str">
        <f>W1</f>
        <v xml:space="preserve"> C O M E R C  I O      OCTUBRE 2008</v>
      </c>
      <c r="AE1" s="180"/>
      <c r="AF1" s="180"/>
      <c r="AG1" s="180"/>
      <c r="AH1" s="180"/>
      <c r="AJ1" s="164"/>
      <c r="AK1" s="180" t="str">
        <f>AD1</f>
        <v xml:space="preserve"> C O M E R C  I O      OCTUBRE 2008</v>
      </c>
      <c r="AL1" s="180"/>
      <c r="AM1" s="180"/>
      <c r="AN1" s="180"/>
      <c r="AO1" s="180"/>
    </row>
    <row r="2" spans="1:41" ht="19.5" thickBot="1">
      <c r="A2" s="39"/>
      <c r="B2" s="180" t="s">
        <v>22</v>
      </c>
      <c r="C2" s="180"/>
      <c r="D2" s="180"/>
      <c r="E2" s="180"/>
      <c r="F2" s="180"/>
      <c r="H2" s="81"/>
      <c r="I2" s="84" t="s">
        <v>1</v>
      </c>
      <c r="J2" s="181" t="s">
        <v>32</v>
      </c>
      <c r="K2" s="182"/>
      <c r="L2" s="182"/>
      <c r="M2" s="183"/>
      <c r="O2" s="100"/>
      <c r="P2" s="103" t="s">
        <v>1</v>
      </c>
      <c r="Q2" s="181" t="s">
        <v>35</v>
      </c>
      <c r="R2" s="182"/>
      <c r="S2" s="182"/>
      <c r="T2" s="183"/>
      <c r="V2" s="120"/>
      <c r="W2" s="124" t="s">
        <v>1</v>
      </c>
      <c r="X2" s="181" t="s">
        <v>42</v>
      </c>
      <c r="Y2" s="182"/>
      <c r="Z2" s="182"/>
      <c r="AA2" s="183"/>
      <c r="AC2" s="164"/>
      <c r="AD2" s="167" t="s">
        <v>1</v>
      </c>
      <c r="AE2" s="185" t="s">
        <v>126</v>
      </c>
      <c r="AF2" s="186"/>
      <c r="AG2" s="186"/>
      <c r="AH2" s="187"/>
      <c r="AJ2" s="164"/>
      <c r="AK2" s="167" t="s">
        <v>1</v>
      </c>
      <c r="AL2" s="20" t="s">
        <v>155</v>
      </c>
      <c r="AM2" s="21"/>
      <c r="AN2" s="21"/>
      <c r="AO2" s="22"/>
    </row>
    <row r="3" spans="1:41" ht="19.5" thickBot="1">
      <c r="A3" s="39"/>
      <c r="B3" s="43" t="s">
        <v>1</v>
      </c>
      <c r="C3" s="185" t="s">
        <v>23</v>
      </c>
      <c r="D3" s="186"/>
      <c r="E3" s="186"/>
      <c r="F3" s="187"/>
      <c r="H3" s="81"/>
      <c r="I3" s="84"/>
      <c r="J3" s="83"/>
      <c r="K3" s="83"/>
      <c r="L3" s="83"/>
      <c r="M3" s="83"/>
      <c r="O3" s="100"/>
      <c r="P3" s="103"/>
      <c r="Q3" s="102"/>
      <c r="R3" s="102"/>
      <c r="S3" s="102"/>
      <c r="T3" s="102"/>
      <c r="V3" s="120"/>
      <c r="W3" s="124"/>
      <c r="X3" s="123"/>
      <c r="Y3" s="123"/>
      <c r="Z3" s="123"/>
      <c r="AA3" s="123"/>
      <c r="AC3" s="164"/>
      <c r="AD3" s="167"/>
      <c r="AE3" s="166"/>
      <c r="AF3" s="166"/>
      <c r="AG3" s="166"/>
      <c r="AH3" s="166"/>
      <c r="AJ3" s="164"/>
      <c r="AK3" s="167"/>
      <c r="AL3" s="166"/>
      <c r="AM3" s="166"/>
      <c r="AN3" s="166"/>
      <c r="AO3" s="166"/>
    </row>
    <row r="4" spans="1:41" ht="32.25" thickTop="1" thickBot="1">
      <c r="A4" s="39"/>
      <c r="B4" s="43"/>
      <c r="C4" s="42"/>
      <c r="D4" s="42"/>
      <c r="E4" s="42"/>
      <c r="F4" s="42"/>
      <c r="H4" s="85" t="s">
        <v>3</v>
      </c>
      <c r="I4" s="86" t="s">
        <v>4</v>
      </c>
      <c r="J4" s="87" t="s">
        <v>5</v>
      </c>
      <c r="K4" s="96" t="s">
        <v>6</v>
      </c>
      <c r="L4" s="87" t="s">
        <v>7</v>
      </c>
      <c r="M4" s="88" t="s">
        <v>8</v>
      </c>
      <c r="O4" s="104" t="s">
        <v>3</v>
      </c>
      <c r="P4" s="105" t="s">
        <v>4</v>
      </c>
      <c r="Q4" s="106" t="s">
        <v>5</v>
      </c>
      <c r="R4" s="115" t="s">
        <v>6</v>
      </c>
      <c r="S4" s="106" t="s">
        <v>7</v>
      </c>
      <c r="T4" s="107" t="s">
        <v>8</v>
      </c>
      <c r="V4" s="125" t="s">
        <v>3</v>
      </c>
      <c r="W4" s="126" t="s">
        <v>4</v>
      </c>
      <c r="X4" s="127" t="s">
        <v>5</v>
      </c>
      <c r="Y4" s="137" t="s">
        <v>6</v>
      </c>
      <c r="Z4" s="127" t="s">
        <v>7</v>
      </c>
      <c r="AA4" s="128" t="s">
        <v>8</v>
      </c>
      <c r="AC4" s="168" t="s">
        <v>3</v>
      </c>
      <c r="AD4" s="169" t="s">
        <v>4</v>
      </c>
      <c r="AE4" s="170" t="s">
        <v>5</v>
      </c>
      <c r="AF4" s="115" t="s">
        <v>6</v>
      </c>
      <c r="AG4" s="170" t="s">
        <v>7</v>
      </c>
      <c r="AH4" s="171" t="s">
        <v>8</v>
      </c>
      <c r="AJ4" s="168" t="s">
        <v>3</v>
      </c>
      <c r="AK4" s="169" t="s">
        <v>4</v>
      </c>
      <c r="AL4" s="170" t="s">
        <v>5</v>
      </c>
      <c r="AM4" s="178" t="s">
        <v>6</v>
      </c>
      <c r="AN4" s="170" t="s">
        <v>7</v>
      </c>
      <c r="AO4" s="171" t="s">
        <v>8</v>
      </c>
    </row>
    <row r="5" spans="1:41" ht="31.5" thickTop="1" thickBot="1">
      <c r="A5" s="44" t="s">
        <v>3</v>
      </c>
      <c r="B5" s="45" t="s">
        <v>4</v>
      </c>
      <c r="C5" s="46" t="s">
        <v>5</v>
      </c>
      <c r="D5" s="56" t="s">
        <v>6</v>
      </c>
      <c r="E5" s="46" t="s">
        <v>7</v>
      </c>
      <c r="F5" s="47" t="s">
        <v>8</v>
      </c>
      <c r="H5" s="82"/>
      <c r="I5" s="81"/>
      <c r="J5" s="89"/>
      <c r="K5" s="93"/>
      <c r="L5" s="90"/>
      <c r="M5" s="91">
        <v>0</v>
      </c>
      <c r="O5" s="101">
        <v>39723</v>
      </c>
      <c r="P5" s="100" t="s">
        <v>36</v>
      </c>
      <c r="Q5" s="108">
        <v>43027</v>
      </c>
      <c r="R5" s="112">
        <v>39729</v>
      </c>
      <c r="S5" s="109">
        <v>43027</v>
      </c>
      <c r="T5" s="110">
        <v>0</v>
      </c>
      <c r="V5" s="122"/>
      <c r="W5" s="120"/>
      <c r="X5" s="129"/>
      <c r="Y5" s="122"/>
      <c r="Z5" s="130"/>
      <c r="AA5" s="133">
        <v>0</v>
      </c>
      <c r="AC5" s="165"/>
      <c r="AD5" s="164"/>
      <c r="AE5" s="129"/>
      <c r="AF5" s="165"/>
      <c r="AG5" s="130"/>
      <c r="AH5" s="174">
        <f>AE5-AG5</f>
        <v>0</v>
      </c>
      <c r="AJ5" s="165"/>
      <c r="AK5" s="164"/>
      <c r="AL5" s="129"/>
      <c r="AM5" s="165"/>
      <c r="AN5" s="130"/>
      <c r="AO5" s="174">
        <f>AL5-AN5</f>
        <v>0</v>
      </c>
    </row>
    <row r="6" spans="1:41" ht="15.75" thickTop="1">
      <c r="A6" s="41">
        <v>39693</v>
      </c>
      <c r="B6" s="39" t="s">
        <v>24</v>
      </c>
      <c r="C6" s="40">
        <v>21915</v>
      </c>
      <c r="D6" s="53">
        <v>39725</v>
      </c>
      <c r="E6" s="48">
        <v>21915</v>
      </c>
      <c r="F6" s="51">
        <v>0</v>
      </c>
      <c r="H6" s="82">
        <v>39700</v>
      </c>
      <c r="I6" s="94" t="s">
        <v>33</v>
      </c>
      <c r="J6" s="92">
        <v>6650</v>
      </c>
      <c r="K6" s="93">
        <v>39722</v>
      </c>
      <c r="L6" s="97">
        <v>6650</v>
      </c>
      <c r="M6" s="91">
        <v>0</v>
      </c>
      <c r="O6" s="101">
        <v>39724</v>
      </c>
      <c r="P6" s="113" t="s">
        <v>37</v>
      </c>
      <c r="Q6" s="111">
        <v>24034.5</v>
      </c>
      <c r="R6" s="112">
        <v>39732</v>
      </c>
      <c r="S6" s="114">
        <v>24034.5</v>
      </c>
      <c r="T6" s="110">
        <v>0</v>
      </c>
      <c r="V6" s="122">
        <v>39663</v>
      </c>
      <c r="W6" s="120">
        <v>614</v>
      </c>
      <c r="X6" s="131">
        <v>29768</v>
      </c>
      <c r="Y6" s="122"/>
      <c r="Z6" s="132">
        <v>0</v>
      </c>
      <c r="AA6" s="133">
        <v>29768</v>
      </c>
      <c r="AC6" s="165">
        <v>39704</v>
      </c>
      <c r="AD6" s="164" t="s">
        <v>127</v>
      </c>
      <c r="AE6" s="172">
        <v>21796</v>
      </c>
      <c r="AF6" s="165"/>
      <c r="AG6" s="173"/>
      <c r="AH6" s="174">
        <f>AH5+AE6-AG6</f>
        <v>21796</v>
      </c>
      <c r="AJ6" s="165">
        <v>39700</v>
      </c>
      <c r="AK6" s="164" t="s">
        <v>9</v>
      </c>
      <c r="AL6" s="175">
        <v>20635</v>
      </c>
      <c r="AM6" s="176">
        <v>39724</v>
      </c>
      <c r="AN6" s="173">
        <v>20635</v>
      </c>
      <c r="AO6" s="174">
        <f>AO5+AL6-AN6</f>
        <v>0</v>
      </c>
    </row>
    <row r="7" spans="1:41">
      <c r="A7" s="41">
        <v>39716</v>
      </c>
      <c r="B7" s="54" t="s">
        <v>25</v>
      </c>
      <c r="C7" s="52">
        <v>26406.5</v>
      </c>
      <c r="D7" s="57"/>
      <c r="E7" s="55"/>
      <c r="F7" s="51">
        <v>26406.5</v>
      </c>
      <c r="H7" s="82">
        <v>39714</v>
      </c>
      <c r="I7" s="94" t="s">
        <v>34</v>
      </c>
      <c r="J7" s="92">
        <v>16114</v>
      </c>
      <c r="K7" s="93"/>
      <c r="L7" s="95"/>
      <c r="M7" s="91">
        <v>16114</v>
      </c>
      <c r="O7" s="101">
        <v>39731</v>
      </c>
      <c r="P7" s="113" t="s">
        <v>38</v>
      </c>
      <c r="Q7" s="116">
        <v>21453</v>
      </c>
      <c r="R7" s="112"/>
      <c r="S7" s="114"/>
      <c r="T7" s="110">
        <v>21453</v>
      </c>
      <c r="V7" s="122">
        <v>39678</v>
      </c>
      <c r="W7" s="120">
        <v>807</v>
      </c>
      <c r="X7" s="131">
        <v>49312</v>
      </c>
      <c r="Y7" s="135">
        <v>39729</v>
      </c>
      <c r="Z7" s="132">
        <v>49312</v>
      </c>
      <c r="AA7" s="133">
        <v>29768</v>
      </c>
      <c r="AC7" s="165"/>
      <c r="AD7" s="164"/>
      <c r="AE7" s="172"/>
      <c r="AF7" s="194"/>
      <c r="AG7" s="173"/>
      <c r="AH7" s="174">
        <f t="shared" ref="AH7:AH12" si="0">AH6+AE7-AG7</f>
        <v>21796</v>
      </c>
      <c r="AJ7" s="165">
        <v>39708</v>
      </c>
      <c r="AK7" s="164" t="s">
        <v>156</v>
      </c>
      <c r="AL7" s="172">
        <v>23210</v>
      </c>
      <c r="AM7" s="176">
        <v>39722</v>
      </c>
      <c r="AN7" s="177">
        <v>23210</v>
      </c>
      <c r="AO7" s="174">
        <f t="shared" ref="AO7:AO15" si="1">AO6+AL7-AN7</f>
        <v>0</v>
      </c>
    </row>
    <row r="8" spans="1:41">
      <c r="A8" s="41">
        <v>39725</v>
      </c>
      <c r="B8" s="54" t="s">
        <v>26</v>
      </c>
      <c r="C8" s="52">
        <v>23250</v>
      </c>
      <c r="D8" s="58"/>
      <c r="E8" s="59"/>
      <c r="F8" s="51">
        <v>49656.5</v>
      </c>
      <c r="H8" s="82"/>
      <c r="I8" s="94"/>
      <c r="J8" s="92"/>
      <c r="K8" s="93"/>
      <c r="L8" s="95"/>
      <c r="M8" s="91">
        <v>16114</v>
      </c>
      <c r="O8" s="101">
        <v>39731</v>
      </c>
      <c r="P8" s="113" t="s">
        <v>39</v>
      </c>
      <c r="Q8" s="111">
        <v>20756.5</v>
      </c>
      <c r="R8" s="117">
        <v>39732</v>
      </c>
      <c r="S8" s="118">
        <v>20756.5</v>
      </c>
      <c r="T8" s="110">
        <v>21453</v>
      </c>
      <c r="V8" s="122">
        <v>39683</v>
      </c>
      <c r="W8" s="120">
        <v>892</v>
      </c>
      <c r="X8" s="134">
        <v>16426.5</v>
      </c>
      <c r="Y8" s="122">
        <v>39725</v>
      </c>
      <c r="Z8" s="121">
        <v>16426</v>
      </c>
      <c r="AA8" s="133">
        <v>29768.5</v>
      </c>
      <c r="AC8" s="163"/>
      <c r="AD8" s="163"/>
      <c r="AE8" s="172"/>
      <c r="AF8" s="165"/>
      <c r="AG8" s="173"/>
      <c r="AH8" s="174">
        <f t="shared" si="0"/>
        <v>21796</v>
      </c>
      <c r="AJ8" s="165">
        <v>39713</v>
      </c>
      <c r="AK8" s="164" t="s">
        <v>157</v>
      </c>
      <c r="AL8" s="172">
        <v>12468</v>
      </c>
      <c r="AM8" s="160">
        <v>39732</v>
      </c>
      <c r="AN8" s="161">
        <v>12468</v>
      </c>
      <c r="AO8" s="174">
        <f t="shared" si="1"/>
        <v>0</v>
      </c>
    </row>
    <row r="9" spans="1:41">
      <c r="A9" s="41"/>
      <c r="B9" s="54"/>
      <c r="C9" s="52"/>
      <c r="D9" s="53"/>
      <c r="E9" s="55"/>
      <c r="F9" s="51">
        <v>49656.5</v>
      </c>
      <c r="H9" s="82"/>
      <c r="I9" s="94"/>
      <c r="J9" s="92"/>
      <c r="K9" s="93"/>
      <c r="L9" s="95"/>
      <c r="M9" s="91">
        <v>16114</v>
      </c>
      <c r="O9" s="101">
        <v>39732</v>
      </c>
      <c r="P9" s="113" t="s">
        <v>40</v>
      </c>
      <c r="Q9" s="111">
        <v>22805</v>
      </c>
      <c r="R9" s="117">
        <v>39732</v>
      </c>
      <c r="S9" s="118">
        <v>5550</v>
      </c>
      <c r="T9" s="110">
        <v>38708</v>
      </c>
      <c r="V9" s="122">
        <v>39686</v>
      </c>
      <c r="W9" s="120">
        <v>928</v>
      </c>
      <c r="X9" s="134">
        <v>24436</v>
      </c>
      <c r="Y9" s="135">
        <v>39725</v>
      </c>
      <c r="Z9" s="132">
        <v>24436</v>
      </c>
      <c r="AA9" s="133">
        <v>29768.5</v>
      </c>
      <c r="AC9" s="164"/>
      <c r="AD9" s="164"/>
      <c r="AE9" s="172"/>
      <c r="AF9" s="165"/>
      <c r="AG9" s="173"/>
      <c r="AH9" s="174">
        <f t="shared" si="0"/>
        <v>21796</v>
      </c>
      <c r="AJ9" s="165">
        <v>39724</v>
      </c>
      <c r="AK9" s="164" t="s">
        <v>158</v>
      </c>
      <c r="AL9" s="175">
        <v>22006.75</v>
      </c>
      <c r="AM9" s="160"/>
      <c r="AN9" s="161"/>
      <c r="AO9" s="174">
        <f t="shared" si="1"/>
        <v>22006.75</v>
      </c>
    </row>
    <row r="10" spans="1:41">
      <c r="A10" s="38"/>
      <c r="B10" s="38"/>
      <c r="C10" s="52"/>
      <c r="D10" s="53"/>
      <c r="E10" s="55"/>
      <c r="F10" s="51">
        <v>49656.5</v>
      </c>
      <c r="H10" s="82"/>
      <c r="I10" s="94"/>
      <c r="J10" s="98"/>
      <c r="K10" s="93"/>
      <c r="L10" s="95"/>
      <c r="M10" s="91">
        <v>16114</v>
      </c>
      <c r="O10" s="99"/>
      <c r="P10" s="99"/>
      <c r="Q10" s="111"/>
      <c r="R10" s="112">
        <v>39736</v>
      </c>
      <c r="S10" s="114">
        <v>17255</v>
      </c>
      <c r="T10" s="110">
        <v>21453</v>
      </c>
      <c r="V10" s="122">
        <v>39691</v>
      </c>
      <c r="W10" s="120">
        <v>999</v>
      </c>
      <c r="X10" s="134">
        <v>25297</v>
      </c>
      <c r="Y10" s="135">
        <v>39727</v>
      </c>
      <c r="Z10" s="132">
        <v>25927</v>
      </c>
      <c r="AA10" s="133">
        <v>29138.5</v>
      </c>
      <c r="AC10" s="164"/>
      <c r="AD10" s="164"/>
      <c r="AE10" s="172"/>
      <c r="AF10" s="176"/>
      <c r="AG10" s="173"/>
      <c r="AH10" s="174">
        <f t="shared" si="0"/>
        <v>21796</v>
      </c>
      <c r="AJ10" s="165">
        <v>39731</v>
      </c>
      <c r="AK10" s="164" t="s">
        <v>159</v>
      </c>
      <c r="AL10" s="175">
        <v>20375.5</v>
      </c>
      <c r="AM10" s="160">
        <v>39732</v>
      </c>
      <c r="AN10" s="161">
        <v>9032</v>
      </c>
      <c r="AO10" s="174">
        <f t="shared" si="1"/>
        <v>33350.25</v>
      </c>
    </row>
    <row r="11" spans="1:41">
      <c r="A11" s="39"/>
      <c r="B11" s="54"/>
      <c r="C11" s="52"/>
      <c r="D11" s="53"/>
      <c r="E11" s="55"/>
      <c r="F11" s="51">
        <v>49656.5</v>
      </c>
      <c r="H11" s="80"/>
      <c r="I11" s="80"/>
      <c r="J11" s="80"/>
      <c r="K11" s="80"/>
      <c r="L11" s="95"/>
      <c r="M11" s="91">
        <v>16114</v>
      </c>
      <c r="O11" s="101">
        <v>39735</v>
      </c>
      <c r="P11" s="113" t="s">
        <v>41</v>
      </c>
      <c r="Q11" s="111">
        <v>44512.5</v>
      </c>
      <c r="R11" s="112">
        <v>39736</v>
      </c>
      <c r="S11" s="114">
        <v>14695</v>
      </c>
      <c r="T11" s="110">
        <v>51270.5</v>
      </c>
      <c r="V11" s="122">
        <v>39703</v>
      </c>
      <c r="W11" s="120" t="s">
        <v>43</v>
      </c>
      <c r="X11" s="131">
        <v>43182.5</v>
      </c>
      <c r="Y11" s="135">
        <v>39722</v>
      </c>
      <c r="Z11" s="132">
        <v>43182.5</v>
      </c>
      <c r="AA11" s="133">
        <v>29138.5</v>
      </c>
      <c r="AC11" s="164"/>
      <c r="AD11" s="164"/>
      <c r="AE11" s="172"/>
      <c r="AF11" s="165"/>
      <c r="AG11" s="173"/>
      <c r="AH11" s="174">
        <f t="shared" si="0"/>
        <v>21796</v>
      </c>
      <c r="AJ11" s="165"/>
      <c r="AK11" s="164"/>
      <c r="AL11" s="175"/>
      <c r="AM11" s="176"/>
      <c r="AN11" s="177"/>
      <c r="AO11" s="174">
        <f t="shared" si="1"/>
        <v>33350.25</v>
      </c>
    </row>
    <row r="12" spans="1:41">
      <c r="A12" s="39"/>
      <c r="B12" s="39"/>
      <c r="C12" s="49"/>
      <c r="D12" s="41"/>
      <c r="E12" s="50"/>
      <c r="F12" s="51">
        <v>49656.5</v>
      </c>
      <c r="O12" s="100"/>
      <c r="P12" s="113"/>
      <c r="Q12" s="111"/>
      <c r="R12" s="112"/>
      <c r="S12" s="114"/>
      <c r="T12" s="110">
        <v>51270.5</v>
      </c>
      <c r="V12" s="122">
        <v>39707</v>
      </c>
      <c r="W12" s="120" t="s">
        <v>44</v>
      </c>
      <c r="X12" s="131">
        <v>15241</v>
      </c>
      <c r="Y12" s="135">
        <v>39722</v>
      </c>
      <c r="Z12" s="132">
        <v>15241</v>
      </c>
      <c r="AA12" s="133">
        <v>29138.5</v>
      </c>
      <c r="AC12" s="164"/>
      <c r="AD12" s="164"/>
      <c r="AE12" s="172"/>
      <c r="AF12" s="165"/>
      <c r="AG12" s="173"/>
      <c r="AH12" s="174">
        <f t="shared" si="0"/>
        <v>21796</v>
      </c>
      <c r="AJ12" s="165"/>
      <c r="AK12" s="164"/>
      <c r="AL12" s="175"/>
      <c r="AM12" s="176"/>
      <c r="AN12" s="177"/>
      <c r="AO12" s="174">
        <f t="shared" si="1"/>
        <v>33350.25</v>
      </c>
    </row>
    <row r="13" spans="1:41">
      <c r="O13" s="100"/>
      <c r="P13" s="113"/>
      <c r="Q13" s="111"/>
      <c r="R13" s="112"/>
      <c r="S13" s="114"/>
      <c r="T13" s="110">
        <v>51270.5</v>
      </c>
      <c r="V13" s="122">
        <v>39708</v>
      </c>
      <c r="W13" s="120" t="s">
        <v>45</v>
      </c>
      <c r="X13" s="131">
        <v>24582</v>
      </c>
      <c r="Y13" s="135">
        <v>39722</v>
      </c>
      <c r="Z13" s="132">
        <v>24582</v>
      </c>
      <c r="AA13" s="133">
        <v>29138.5</v>
      </c>
      <c r="AJ13" s="163"/>
      <c r="AK13" s="163"/>
      <c r="AL13" s="163"/>
      <c r="AM13" s="176"/>
      <c r="AN13" s="177"/>
      <c r="AO13" s="174">
        <f t="shared" si="1"/>
        <v>33350.25</v>
      </c>
    </row>
    <row r="14" spans="1:41">
      <c r="V14" s="122">
        <v>39709</v>
      </c>
      <c r="W14" s="120" t="s">
        <v>46</v>
      </c>
      <c r="X14" s="132">
        <v>22305</v>
      </c>
      <c r="Y14" s="122">
        <v>39724</v>
      </c>
      <c r="Z14" s="132">
        <v>22305</v>
      </c>
      <c r="AA14" s="133">
        <v>29138.5</v>
      </c>
      <c r="AJ14" s="165"/>
      <c r="AK14" s="164"/>
      <c r="AL14" s="175"/>
      <c r="AM14" s="176"/>
      <c r="AN14" s="177"/>
      <c r="AO14" s="174">
        <f t="shared" si="1"/>
        <v>33350.25</v>
      </c>
    </row>
    <row r="15" spans="1:41">
      <c r="V15" s="122">
        <v>39710</v>
      </c>
      <c r="W15" s="120" t="s">
        <v>47</v>
      </c>
      <c r="X15" s="136">
        <v>20608</v>
      </c>
      <c r="Y15" s="122">
        <v>39724</v>
      </c>
      <c r="Z15" s="136">
        <v>20608</v>
      </c>
      <c r="AA15" s="133">
        <v>29138.5</v>
      </c>
      <c r="AJ15" s="165"/>
      <c r="AK15" s="164"/>
      <c r="AL15" s="172"/>
      <c r="AM15" s="165"/>
      <c r="AN15" s="173"/>
      <c r="AO15" s="174">
        <f t="shared" si="1"/>
        <v>33350.25</v>
      </c>
    </row>
    <row r="16" spans="1:41">
      <c r="V16" s="122">
        <v>39710</v>
      </c>
      <c r="W16" s="138" t="s">
        <v>48</v>
      </c>
      <c r="X16" s="136">
        <v>9145</v>
      </c>
      <c r="Y16" s="122">
        <v>39724</v>
      </c>
      <c r="Z16" s="132">
        <v>9145</v>
      </c>
      <c r="AA16" s="133">
        <v>29138.5</v>
      </c>
    </row>
    <row r="17" spans="22:27">
      <c r="V17" s="122">
        <v>39711</v>
      </c>
      <c r="W17" s="138" t="s">
        <v>49</v>
      </c>
      <c r="X17" s="136">
        <v>25719</v>
      </c>
      <c r="Y17" s="139">
        <v>39728</v>
      </c>
      <c r="Z17" s="141">
        <v>25719</v>
      </c>
      <c r="AA17" s="133">
        <v>29138.5</v>
      </c>
    </row>
    <row r="18" spans="22:27">
      <c r="V18" s="122">
        <v>39713</v>
      </c>
      <c r="W18" s="138" t="s">
        <v>50</v>
      </c>
      <c r="X18" s="136">
        <v>42136.6</v>
      </c>
      <c r="Y18" s="122">
        <v>39732</v>
      </c>
      <c r="Z18" s="132">
        <v>42136.5</v>
      </c>
      <c r="AA18" s="133">
        <v>29138.600000000006</v>
      </c>
    </row>
    <row r="19" spans="22:27">
      <c r="V19" s="122">
        <v>39713</v>
      </c>
      <c r="W19" s="138" t="s">
        <v>51</v>
      </c>
      <c r="X19" s="136">
        <v>18513</v>
      </c>
      <c r="Y19" s="139">
        <v>39728</v>
      </c>
      <c r="Z19" s="140">
        <v>18513</v>
      </c>
      <c r="AA19" s="133">
        <v>29138.600000000006</v>
      </c>
    </row>
    <row r="20" spans="22:27">
      <c r="V20" s="122">
        <v>39716</v>
      </c>
      <c r="W20" s="138" t="s">
        <v>52</v>
      </c>
      <c r="X20" s="136">
        <v>22774.5</v>
      </c>
      <c r="Y20" s="135">
        <v>39734</v>
      </c>
      <c r="Z20" s="136">
        <v>22774.5</v>
      </c>
      <c r="AA20" s="133">
        <v>29138.600000000006</v>
      </c>
    </row>
    <row r="21" spans="22:27">
      <c r="V21" s="122">
        <v>39717</v>
      </c>
      <c r="W21" s="138" t="s">
        <v>53</v>
      </c>
      <c r="X21" s="136">
        <v>47928</v>
      </c>
      <c r="Y21" s="139">
        <v>39734</v>
      </c>
      <c r="Z21" s="140">
        <v>14490</v>
      </c>
      <c r="AA21" s="133">
        <v>62576.600000000006</v>
      </c>
    </row>
    <row r="22" spans="22:27">
      <c r="V22" s="119"/>
      <c r="W22" s="119"/>
      <c r="X22" s="119"/>
      <c r="Y22" s="139">
        <v>39736</v>
      </c>
      <c r="Z22" s="140">
        <v>33438</v>
      </c>
      <c r="AA22" s="133">
        <v>29138.600000000006</v>
      </c>
    </row>
    <row r="23" spans="22:27">
      <c r="V23" s="122">
        <v>39718</v>
      </c>
      <c r="W23" s="138" t="s">
        <v>54</v>
      </c>
      <c r="X23" s="136">
        <v>27065</v>
      </c>
      <c r="Y23" s="135"/>
      <c r="Z23" s="136"/>
      <c r="AA23" s="133">
        <v>56203.600000000006</v>
      </c>
    </row>
    <row r="24" spans="22:27">
      <c r="V24" s="122">
        <v>39721</v>
      </c>
      <c r="W24" s="138" t="s">
        <v>55</v>
      </c>
      <c r="X24" s="136">
        <v>21349</v>
      </c>
      <c r="Y24" s="139"/>
      <c r="Z24" s="140"/>
      <c r="AA24" s="133">
        <v>77552.600000000006</v>
      </c>
    </row>
    <row r="25" spans="22:27">
      <c r="V25" s="122">
        <v>39722</v>
      </c>
      <c r="W25" s="120" t="s">
        <v>56</v>
      </c>
      <c r="X25" s="134">
        <v>24588</v>
      </c>
      <c r="Y25" s="139"/>
      <c r="Z25" s="140"/>
      <c r="AA25" s="133">
        <v>102140.6</v>
      </c>
    </row>
    <row r="26" spans="22:27">
      <c r="V26" s="122">
        <v>39723</v>
      </c>
      <c r="W26" s="120" t="s">
        <v>57</v>
      </c>
      <c r="X26" s="134">
        <v>22211</v>
      </c>
      <c r="Y26" s="139"/>
      <c r="Z26" s="140"/>
      <c r="AA26" s="133">
        <v>124351.6</v>
      </c>
    </row>
    <row r="27" spans="22:27">
      <c r="V27" s="122">
        <v>39724</v>
      </c>
      <c r="W27" s="120" t="s">
        <v>58</v>
      </c>
      <c r="X27" s="134">
        <v>22540</v>
      </c>
      <c r="Y27" s="139"/>
      <c r="Z27" s="140"/>
      <c r="AA27" s="133">
        <v>146891.6</v>
      </c>
    </row>
    <row r="28" spans="22:27">
      <c r="V28" s="122">
        <v>39725</v>
      </c>
      <c r="W28" s="120" t="s">
        <v>59</v>
      </c>
      <c r="X28" s="134">
        <v>57483.5</v>
      </c>
      <c r="Y28" s="135"/>
      <c r="Z28" s="136"/>
      <c r="AA28" s="133">
        <v>204375.1</v>
      </c>
    </row>
    <row r="29" spans="22:27">
      <c r="V29" s="122">
        <v>39726</v>
      </c>
      <c r="W29" s="138" t="s">
        <v>60</v>
      </c>
      <c r="X29" s="136">
        <v>29390</v>
      </c>
      <c r="Y29" s="135"/>
      <c r="Z29" s="136"/>
      <c r="AA29" s="133">
        <v>233765.1</v>
      </c>
    </row>
    <row r="30" spans="22:27">
      <c r="V30" s="122">
        <v>39728</v>
      </c>
      <c r="W30" s="120" t="s">
        <v>61</v>
      </c>
      <c r="X30" s="134">
        <v>22255</v>
      </c>
      <c r="Y30" s="135"/>
      <c r="Z30" s="136"/>
      <c r="AA30" s="133">
        <v>256020.1</v>
      </c>
    </row>
    <row r="31" spans="22:27">
      <c r="V31" s="122">
        <v>39728</v>
      </c>
      <c r="W31" s="120" t="s">
        <v>62</v>
      </c>
      <c r="X31" s="134">
        <v>21155</v>
      </c>
      <c r="Y31" s="122"/>
      <c r="Z31" s="132"/>
      <c r="AA31" s="133">
        <v>277175.09999999998</v>
      </c>
    </row>
    <row r="32" spans="22:27">
      <c r="V32" s="122">
        <v>39730</v>
      </c>
      <c r="W32" s="120" t="s">
        <v>63</v>
      </c>
      <c r="X32" s="131">
        <v>55224.5</v>
      </c>
      <c r="Y32" s="122"/>
      <c r="Z32" s="132"/>
      <c r="AA32" s="133">
        <v>332399.59999999998</v>
      </c>
    </row>
    <row r="33" spans="22:27">
      <c r="V33" s="122">
        <v>39732</v>
      </c>
      <c r="W33" s="120" t="s">
        <v>64</v>
      </c>
      <c r="X33" s="134">
        <v>71132.5</v>
      </c>
      <c r="Y33" s="122"/>
      <c r="Z33" s="132"/>
      <c r="AA33" s="133">
        <v>403532.1</v>
      </c>
    </row>
    <row r="34" spans="22:27">
      <c r="V34" s="122">
        <v>39732</v>
      </c>
      <c r="W34" s="120" t="s">
        <v>65</v>
      </c>
      <c r="X34" s="134">
        <v>15690</v>
      </c>
      <c r="Y34" s="122"/>
      <c r="Z34" s="132"/>
      <c r="AA34" s="133">
        <v>419222.1</v>
      </c>
    </row>
    <row r="35" spans="22:27">
      <c r="V35" s="122">
        <v>39735</v>
      </c>
      <c r="W35" s="120" t="s">
        <v>66</v>
      </c>
      <c r="X35" s="131">
        <v>22653</v>
      </c>
      <c r="Y35" s="122"/>
      <c r="Z35" s="132"/>
      <c r="AA35" s="133">
        <v>441875.1</v>
      </c>
    </row>
    <row r="36" spans="22:27">
      <c r="V36" s="122"/>
      <c r="W36" s="120"/>
      <c r="X36" s="131"/>
      <c r="Y36" s="122"/>
      <c r="Z36" s="132"/>
      <c r="AA36" s="133">
        <v>441875.1</v>
      </c>
    </row>
    <row r="37" spans="22:27">
      <c r="V37" s="122"/>
      <c r="W37" s="120"/>
      <c r="X37" s="131"/>
      <c r="Y37" s="122"/>
      <c r="Z37" s="132"/>
      <c r="AA37" s="133">
        <v>441875.1</v>
      </c>
    </row>
  </sheetData>
  <mergeCells count="12">
    <mergeCell ref="AK1:AO1"/>
    <mergeCell ref="Q2:T2"/>
    <mergeCell ref="P1:T1"/>
    <mergeCell ref="X2:AA2"/>
    <mergeCell ref="W1:AA1"/>
    <mergeCell ref="AD1:AH1"/>
    <mergeCell ref="AE2:AH2"/>
    <mergeCell ref="B2:F2"/>
    <mergeCell ref="B1:F1"/>
    <mergeCell ref="C3:F3"/>
    <mergeCell ref="J2:M2"/>
    <mergeCell ref="I1:M1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 E N T R A L  </vt:lpstr>
      <vt:lpstr>C O ME R C I O 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cp:lastPrinted>2008-10-20T18:40:16Z</cp:lastPrinted>
  <dcterms:created xsi:type="dcterms:W3CDTF">2008-10-20T17:36:23Z</dcterms:created>
  <dcterms:modified xsi:type="dcterms:W3CDTF">2008-10-20T18:40:22Z</dcterms:modified>
</cp:coreProperties>
</file>