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0" yWindow="0" windowWidth="24000" windowHeight="9735" activeTab="1"/>
  </bookViews>
  <sheets>
    <sheet name="ENERO  2017   " sheetId="1" r:id="rId1"/>
    <sheet name="FEBRERO 2017    " sheetId="2" r:id="rId2"/>
    <sheet name="Hoja2" sheetId="3" r:id="rId3"/>
    <sheet name="Hoja3" sheetId="4" r:id="rId4"/>
    <sheet name="Hoja4" sheetId="5" r:id="rId5"/>
    <sheet name="Hoja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J6" i="2"/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<sst xmlns="http://schemas.openxmlformats.org/spreadsheetml/2006/main" count="97" uniqueCount="46">
  <si>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</si>
  <si>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</si>
  <si>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</si>
  <si>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</si>
  <si>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</si>
  <si>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</si>
  <si>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</si>
  <si>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</si>
  <si>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</si>
  <si>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</si>
  <si>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</si>
  <si>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</si>
  <si>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</si>
  <si>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</si>
  <si>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</si>
  <si>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</si>
  <si>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</si>
  <si>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</si>
  <si>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</si>
  <si>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</si>
  <si>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</si>
  <si>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</si>
  <si>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</si>
  <si>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</si>
  <si>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</si>
  <si>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</si>
  <si>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</si>
  <si>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</si>
  <si>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</si>
  <si>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</si>
  <si>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</si>
  <si>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</si>
  <si>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</si>
  <si>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</si>
  <si>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</si>
  <si>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</si>
  <si>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</si>
  <si>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</si>
  <si>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</si>
  <si>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</si>
  <si>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</si>
  <si>
    <t>FEBRERO  .,2017</t>
  </si>
  <si>
    <t xml:space="preserve"> Ene     .,2017</t>
  </si>
  <si>
    <t>Feb     .,2017</t>
  </si>
  <si>
    <t>CONTRA EXCEL</t>
  </si>
  <si>
    <t xml:space="preserve">ERROR DE ALMACEN ENERO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</si>
</sst>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 wrapText="1"/>
    </xf>
    <xf numFmtId="2" fontId="1" fillId="7" borderId="19" xfId="0" applyNumberFormat="1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/>
    <xf numFmtId="0" fontId="13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5" fillId="0" borderId="12" xfId="0" applyFont="1" applyFill="1" applyBorder="1" applyAlignment="1">
      <alignment wrapText="1"/>
    </xf>
    <xf numFmtId="0" fontId="16" fillId="0" borderId="27" xfId="0" applyFont="1" applyFill="1" applyBorder="1" applyAlignment="1"/>
    <xf numFmtId="0" fontId="1" fillId="0" borderId="27" xfId="0" applyFont="1" applyBorder="1" applyAlignment="1">
      <alignment horizontal="center"/>
    </xf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6"/>
  <sheetViews>
    <sheetView topLeftCell="A7" workbookViewId="0">
      <selection activeCell="B21" sqref="B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22" t="s">
        <v>0</v>
      </c>
      <c r="B1" s="122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23" t="s">
        <v>37</v>
      </c>
      <c r="B2" s="123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24" t="s">
        <v>38</v>
      </c>
      <c r="C3" s="125"/>
      <c r="D3" s="10"/>
      <c r="E3" s="126" t="s">
        <v>39</v>
      </c>
      <c r="F3" s="127"/>
      <c r="G3" s="11"/>
      <c r="H3" s="128" t="s">
        <v>2</v>
      </c>
      <c r="I3" s="12"/>
      <c r="J3" s="130" t="s">
        <v>3</v>
      </c>
      <c r="K3" s="131"/>
      <c r="L3" s="117" t="s">
        <v>4</v>
      </c>
      <c r="M3" s="118"/>
      <c r="N3" s="119" t="s">
        <v>5</v>
      </c>
      <c r="O3" s="12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29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21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21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15" t="s">
        <v>40</v>
      </c>
      <c r="O23" s="116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6"/>
  <sheetViews>
    <sheetView tabSelected="1" topLeftCell="A10" workbookViewId="0">
      <selection activeCell="R20" sqref="R20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22" t="s">
        <v>0</v>
      </c>
      <c r="B1" s="122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23" t="s">
        <v>41</v>
      </c>
      <c r="B2" s="123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24" t="s">
        <v>42</v>
      </c>
      <c r="C3" s="125"/>
      <c r="D3" s="10"/>
      <c r="E3" s="126" t="s">
        <v>43</v>
      </c>
      <c r="F3" s="127"/>
      <c r="G3" s="11"/>
      <c r="H3" s="128" t="s">
        <v>2</v>
      </c>
      <c r="I3" s="12"/>
      <c r="J3" s="130" t="s">
        <v>3</v>
      </c>
      <c r="K3" s="131"/>
      <c r="L3" s="117" t="s">
        <v>4</v>
      </c>
      <c r="M3" s="118"/>
      <c r="N3" s="119" t="s">
        <v>5</v>
      </c>
      <c r="O3" s="12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29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313.02999999999997</v>
      </c>
      <c r="C5" s="25">
        <v>23</v>
      </c>
      <c r="D5" s="23"/>
      <c r="E5" s="26"/>
      <c r="F5" s="27"/>
      <c r="G5" s="28">
        <f t="shared" ref="G5:H30" si="0">E5+B5</f>
        <v>313.02999999999997</v>
      </c>
      <c r="H5" s="29">
        <f t="shared" si="0"/>
        <v>23</v>
      </c>
      <c r="I5" s="30"/>
      <c r="J5" s="31">
        <v>23</v>
      </c>
      <c r="K5" s="32">
        <v>313.02999999999997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8193.3220000000001</v>
      </c>
      <c r="C6" s="25">
        <v>602</v>
      </c>
      <c r="D6" s="23"/>
      <c r="E6" s="26"/>
      <c r="F6" s="27"/>
      <c r="G6" s="28">
        <f t="shared" si="0"/>
        <v>8193.3220000000001</v>
      </c>
      <c r="H6" s="37">
        <f t="shared" si="0"/>
        <v>602</v>
      </c>
      <c r="I6" s="30"/>
      <c r="J6" s="31">
        <f>602+1</f>
        <v>603</v>
      </c>
      <c r="K6" s="32">
        <f>8193.22+13.61</f>
        <v>8206.83</v>
      </c>
      <c r="L6" s="33">
        <f t="shared" si="1"/>
        <v>1</v>
      </c>
      <c r="M6" s="34">
        <f t="shared" si="2"/>
        <v>13.507999999999811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6818.1</v>
      </c>
      <c r="F12" s="27">
        <v>244</v>
      </c>
      <c r="G12" s="28">
        <f t="shared" si="0"/>
        <v>6818.1</v>
      </c>
      <c r="H12" s="50">
        <f t="shared" si="0"/>
        <v>244</v>
      </c>
      <c r="I12" s="30"/>
      <c r="J12" s="31">
        <v>244</v>
      </c>
      <c r="K12" s="32">
        <v>6818.1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4365.2700000000004</v>
      </c>
      <c r="C14" s="25">
        <v>229</v>
      </c>
      <c r="D14" s="23"/>
      <c r="E14" s="26"/>
      <c r="F14" s="27"/>
      <c r="G14" s="28">
        <f t="shared" si="0"/>
        <v>4365.2700000000004</v>
      </c>
      <c r="H14" s="50">
        <f t="shared" si="0"/>
        <v>229</v>
      </c>
      <c r="I14" s="30"/>
      <c r="J14" s="31">
        <v>229</v>
      </c>
      <c r="K14" s="32">
        <v>4365.3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4986.1400000000003</v>
      </c>
      <c r="F16" s="27">
        <v>229</v>
      </c>
      <c r="G16" s="28">
        <f t="shared" si="0"/>
        <v>4986.1400000000003</v>
      </c>
      <c r="H16" s="50">
        <f t="shared" si="0"/>
        <v>229</v>
      </c>
      <c r="I16" s="30"/>
      <c r="J16" s="31">
        <v>229</v>
      </c>
      <c r="K16" s="32">
        <v>4986.1400000000003</v>
      </c>
      <c r="L16" s="54">
        <f t="shared" si="1"/>
        <v>0</v>
      </c>
      <c r="M16" s="51">
        <f t="shared" si="2"/>
        <v>0</v>
      </c>
      <c r="N16" s="121"/>
      <c r="O16" s="43"/>
    </row>
    <row r="17" spans="1:15" ht="15.75" thickBot="1" x14ac:dyDescent="0.3">
      <c r="A17" s="23" t="s">
        <v>23</v>
      </c>
      <c r="B17" s="24">
        <v>1830</v>
      </c>
      <c r="C17" s="25">
        <v>366</v>
      </c>
      <c r="D17" s="23"/>
      <c r="E17" s="26"/>
      <c r="F17" s="27"/>
      <c r="G17" s="28">
        <f t="shared" si="0"/>
        <v>1830</v>
      </c>
      <c r="H17" s="50">
        <f t="shared" si="0"/>
        <v>366</v>
      </c>
      <c r="I17" s="30"/>
      <c r="J17" s="31">
        <v>366</v>
      </c>
      <c r="K17" s="32">
        <v>1830</v>
      </c>
      <c r="L17" s="54">
        <f t="shared" si="1"/>
        <v>0</v>
      </c>
      <c r="M17" s="51">
        <f t="shared" si="2"/>
        <v>0</v>
      </c>
      <c r="N17" s="121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3783.58</v>
      </c>
      <c r="C21" s="25">
        <v>139</v>
      </c>
      <c r="D21" s="23"/>
      <c r="E21" s="26">
        <v>18506.36</v>
      </c>
      <c r="F21" s="27">
        <v>680</v>
      </c>
      <c r="G21" s="28">
        <f t="shared" si="0"/>
        <v>22289.940000000002</v>
      </c>
      <c r="H21" s="50">
        <f t="shared" si="0"/>
        <v>819</v>
      </c>
      <c r="I21" s="30"/>
      <c r="J21" s="31">
        <v>819</v>
      </c>
      <c r="K21" s="32">
        <v>22293.18</v>
      </c>
      <c r="L21" s="54">
        <f t="shared" si="1"/>
        <v>0</v>
      </c>
      <c r="M21" s="106">
        <f t="shared" si="2"/>
        <v>3.2399999999979627</v>
      </c>
      <c r="N21" s="132" t="s">
        <v>45</v>
      </c>
      <c r="O21" s="133"/>
    </row>
    <row r="22" spans="1:15" ht="20.25" customHeight="1" thickBot="1" x14ac:dyDescent="0.3">
      <c r="A22" s="23" t="s">
        <v>28</v>
      </c>
      <c r="B22" s="24">
        <v>4159.5</v>
      </c>
      <c r="C22" s="25">
        <v>235</v>
      </c>
      <c r="D22" s="23"/>
      <c r="E22" s="26"/>
      <c r="F22" s="27"/>
      <c r="G22" s="28">
        <f t="shared" si="0"/>
        <v>4159.5</v>
      </c>
      <c r="H22" s="50">
        <f t="shared" si="0"/>
        <v>235</v>
      </c>
      <c r="I22" s="30"/>
      <c r="J22" s="31">
        <v>235</v>
      </c>
      <c r="K22" s="32">
        <v>4159.5</v>
      </c>
      <c r="L22" s="54">
        <f t="shared" si="1"/>
        <v>0</v>
      </c>
      <c r="M22" s="51">
        <f t="shared" si="2"/>
        <v>0</v>
      </c>
      <c r="N22" s="109"/>
      <c r="O22" s="114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34" t="s">
        <v>45</v>
      </c>
      <c r="O23" s="135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0"/>
      <c r="O24" s="114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114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>
        <v>135.27000000000001</v>
      </c>
      <c r="C27" s="25">
        <v>11</v>
      </c>
      <c r="D27" s="23"/>
      <c r="E27" s="26"/>
      <c r="F27" s="27"/>
      <c r="G27" s="28">
        <f t="shared" si="0"/>
        <v>135.27000000000001</v>
      </c>
      <c r="H27" s="50">
        <f t="shared" si="0"/>
        <v>11</v>
      </c>
      <c r="I27" s="30"/>
      <c r="J27" s="68">
        <v>11</v>
      </c>
      <c r="K27" s="69">
        <v>135.29</v>
      </c>
      <c r="L27" s="54">
        <f t="shared" si="1"/>
        <v>0</v>
      </c>
      <c r="M27" s="51">
        <f t="shared" si="2"/>
        <v>1.999999999998181E-2</v>
      </c>
      <c r="N27" s="105"/>
      <c r="O27" s="61"/>
    </row>
    <row r="28" spans="1:15" ht="15.75" thickBot="1" x14ac:dyDescent="0.3">
      <c r="A28" s="23" t="s">
        <v>34</v>
      </c>
      <c r="B28" s="73"/>
      <c r="C28" s="25"/>
      <c r="D28" s="23"/>
      <c r="E28" s="26"/>
      <c r="F28" s="27">
        <v>-89</v>
      </c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05"/>
      <c r="O28" s="61"/>
    </row>
    <row r="29" spans="1:15" ht="16.5" thickBot="1" x14ac:dyDescent="0.3">
      <c r="A29" s="23" t="s">
        <v>35</v>
      </c>
      <c r="B29" s="24">
        <v>1384.3</v>
      </c>
      <c r="C29" s="25">
        <v>127</v>
      </c>
      <c r="D29" s="23"/>
      <c r="E29" s="26">
        <v>10006.200000000001</v>
      </c>
      <c r="F29" s="27">
        <v>918</v>
      </c>
      <c r="G29" s="28">
        <f t="shared" si="0"/>
        <v>11390.5</v>
      </c>
      <c r="H29" s="50">
        <f t="shared" si="0"/>
        <v>1045</v>
      </c>
      <c r="I29" s="30"/>
      <c r="J29" s="75">
        <v>1045</v>
      </c>
      <c r="K29" s="76">
        <v>11390.5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2055</v>
      </c>
      <c r="C30" s="25">
        <v>137</v>
      </c>
      <c r="D30" s="23"/>
      <c r="E30" s="26"/>
      <c r="F30" s="27"/>
      <c r="G30" s="28">
        <f t="shared" si="0"/>
        <v>2055</v>
      </c>
      <c r="H30" s="79">
        <f t="shared" si="0"/>
        <v>137</v>
      </c>
      <c r="I30" s="30"/>
      <c r="J30" s="80">
        <v>137</v>
      </c>
      <c r="K30" s="81">
        <v>2055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N21:O21"/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2017   </vt:lpstr>
      <vt:lpstr>FEBRERO 2017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2017-03-16T15:11:32Z</cp:lastPrinted>
  <dcterms:created xsi:type="dcterms:W3CDTF">2017-02-16T14:43:32Z</dcterms:created>
  <dcterms:modified xsi:type="dcterms:W3CDTF">2017-03-16T15:12:08Z</dcterms:modified>
</cp:coreProperties>
</file>