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c\Documents\CENTRAL  # 05 MAYO  2017\"/>
    </mc:Choice>
  </mc:AlternateContent>
  <bookViews>
    <workbookView xWindow="0" yWindow="0" windowWidth="24000" windowHeight="9735" activeTab="4"/>
  </bookViews>
  <sheets>
    <sheet name="ENERO  2017   " sheetId="1" r:id="rId1"/>
    <sheet name="FEBRERO 2017    " sheetId="2" r:id="rId2"/>
    <sheet name="MARZO   2 0 1 7      " sheetId="3" r:id="rId3"/>
    <sheet name="ABRIL 2 0 1 7   " sheetId="4" r:id="rId4"/>
    <sheet name="MAYO  2 0 1 7   " sheetId="5" r:id="rId5"/>
    <sheet name="Hoja5" sheetId="6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1" i="5" l="1"/>
  <c r="M31" i="5"/>
  <c r="G31" i="5"/>
  <c r="H31" i="5"/>
  <c r="H33" i="5"/>
  <c r="L33" i="5" s="1"/>
  <c r="G33" i="5"/>
  <c r="M33" i="5" s="1"/>
  <c r="H32" i="5"/>
  <c r="L32" i="5" s="1"/>
  <c r="G32" i="5"/>
  <c r="M32" i="5" s="1"/>
  <c r="H30" i="5"/>
  <c r="L30" i="5" s="1"/>
  <c r="G30" i="5"/>
  <c r="M30" i="5" s="1"/>
  <c r="H29" i="5"/>
  <c r="L29" i="5" s="1"/>
  <c r="G29" i="5"/>
  <c r="M29" i="5" s="1"/>
  <c r="H28" i="5"/>
  <c r="L28" i="5" s="1"/>
  <c r="G28" i="5"/>
  <c r="M28" i="5" s="1"/>
  <c r="H27" i="5"/>
  <c r="L27" i="5" s="1"/>
  <c r="G27" i="5"/>
  <c r="M27" i="5" s="1"/>
  <c r="H26" i="5"/>
  <c r="L26" i="5" s="1"/>
  <c r="G26" i="5"/>
  <c r="M26" i="5" s="1"/>
  <c r="H25" i="5"/>
  <c r="L25" i="5" s="1"/>
  <c r="G25" i="5"/>
  <c r="M25" i="5" s="1"/>
  <c r="H24" i="5"/>
  <c r="L24" i="5" s="1"/>
  <c r="G24" i="5"/>
  <c r="M24" i="5" s="1"/>
  <c r="H23" i="5"/>
  <c r="L23" i="5" s="1"/>
  <c r="G23" i="5"/>
  <c r="M23" i="5" s="1"/>
  <c r="H22" i="5"/>
  <c r="L22" i="5" s="1"/>
  <c r="G22" i="5"/>
  <c r="M22" i="5" s="1"/>
  <c r="H21" i="5"/>
  <c r="L21" i="5" s="1"/>
  <c r="G21" i="5"/>
  <c r="M21" i="5" s="1"/>
  <c r="H20" i="5"/>
  <c r="L20" i="5" s="1"/>
  <c r="G20" i="5"/>
  <c r="M20" i="5" s="1"/>
  <c r="H19" i="5"/>
  <c r="L19" i="5" s="1"/>
  <c r="G19" i="5"/>
  <c r="M19" i="5" s="1"/>
  <c r="H18" i="5"/>
  <c r="L18" i="5" s="1"/>
  <c r="G18" i="5"/>
  <c r="M18" i="5" s="1"/>
  <c r="H17" i="5"/>
  <c r="L17" i="5" s="1"/>
  <c r="G17" i="5"/>
  <c r="M17" i="5" s="1"/>
  <c r="H16" i="5"/>
  <c r="L16" i="5" s="1"/>
  <c r="G16" i="5"/>
  <c r="M16" i="5" s="1"/>
  <c r="H15" i="5"/>
  <c r="L15" i="5" s="1"/>
  <c r="G15" i="5"/>
  <c r="M15" i="5" s="1"/>
  <c r="H14" i="5"/>
  <c r="L14" i="5" s="1"/>
  <c r="G14" i="5"/>
  <c r="M14" i="5" s="1"/>
  <c r="H13" i="5"/>
  <c r="L13" i="5" s="1"/>
  <c r="G13" i="5"/>
  <c r="M13" i="5" s="1"/>
  <c r="H12" i="5"/>
  <c r="L12" i="5" s="1"/>
  <c r="G12" i="5"/>
  <c r="M12" i="5" s="1"/>
  <c r="H11" i="5"/>
  <c r="L11" i="5" s="1"/>
  <c r="G11" i="5"/>
  <c r="M11" i="5" s="1"/>
  <c r="H10" i="5"/>
  <c r="G10" i="5"/>
  <c r="M10" i="5" s="1"/>
  <c r="M9" i="5"/>
  <c r="H9" i="5"/>
  <c r="L9" i="5" s="1"/>
  <c r="G9" i="5"/>
  <c r="H8" i="5"/>
  <c r="L8" i="5" s="1"/>
  <c r="G8" i="5"/>
  <c r="M8" i="5" s="1"/>
  <c r="H7" i="5"/>
  <c r="L7" i="5" s="1"/>
  <c r="G7" i="5"/>
  <c r="M7" i="5" s="1"/>
  <c r="H6" i="5"/>
  <c r="L6" i="5" s="1"/>
  <c r="G6" i="5"/>
  <c r="M6" i="5" s="1"/>
  <c r="M5" i="5"/>
  <c r="H5" i="5"/>
  <c r="L5" i="5" s="1"/>
  <c r="G5" i="5"/>
  <c r="L20" i="4" l="1"/>
  <c r="G19" i="4"/>
  <c r="M19" i="4" s="1"/>
  <c r="H19" i="4"/>
  <c r="L19" i="4" s="1"/>
  <c r="G20" i="4"/>
  <c r="M20" i="4" s="1"/>
  <c r="H20" i="4"/>
  <c r="H10" i="4" l="1"/>
  <c r="H11" i="4"/>
  <c r="H12" i="4"/>
  <c r="M11" i="4"/>
  <c r="G10" i="4"/>
  <c r="M10" i="4" s="1"/>
  <c r="G11" i="4"/>
  <c r="G12" i="4"/>
  <c r="G13" i="4"/>
  <c r="H32" i="4" l="1"/>
  <c r="L32" i="4" s="1"/>
  <c r="G32" i="4"/>
  <c r="M32" i="4" s="1"/>
  <c r="H31" i="4"/>
  <c r="L31" i="4" s="1"/>
  <c r="G31" i="4"/>
  <c r="M31" i="4" s="1"/>
  <c r="H30" i="4"/>
  <c r="L30" i="4" s="1"/>
  <c r="G30" i="4"/>
  <c r="M30" i="4" s="1"/>
  <c r="H29" i="4"/>
  <c r="L29" i="4" s="1"/>
  <c r="G29" i="4"/>
  <c r="M29" i="4" s="1"/>
  <c r="H28" i="4"/>
  <c r="L28" i="4" s="1"/>
  <c r="G28" i="4"/>
  <c r="M28" i="4" s="1"/>
  <c r="H27" i="4"/>
  <c r="L27" i="4" s="1"/>
  <c r="G27" i="4"/>
  <c r="M27" i="4" s="1"/>
  <c r="H26" i="4"/>
  <c r="L26" i="4" s="1"/>
  <c r="G26" i="4"/>
  <c r="M26" i="4" s="1"/>
  <c r="H25" i="4"/>
  <c r="L25" i="4" s="1"/>
  <c r="G25" i="4"/>
  <c r="M25" i="4" s="1"/>
  <c r="H24" i="4"/>
  <c r="L24" i="4" s="1"/>
  <c r="G24" i="4"/>
  <c r="M24" i="4" s="1"/>
  <c r="H23" i="4"/>
  <c r="L23" i="4" s="1"/>
  <c r="G23" i="4"/>
  <c r="M23" i="4" s="1"/>
  <c r="H22" i="4"/>
  <c r="L22" i="4" s="1"/>
  <c r="G22" i="4"/>
  <c r="M22" i="4" s="1"/>
  <c r="H21" i="4"/>
  <c r="L21" i="4" s="1"/>
  <c r="G21" i="4"/>
  <c r="M21" i="4" s="1"/>
  <c r="H18" i="4"/>
  <c r="L18" i="4" s="1"/>
  <c r="G18" i="4"/>
  <c r="M18" i="4" s="1"/>
  <c r="H17" i="4"/>
  <c r="L17" i="4" s="1"/>
  <c r="G17" i="4"/>
  <c r="M17" i="4" s="1"/>
  <c r="H16" i="4"/>
  <c r="L16" i="4" s="1"/>
  <c r="G16" i="4"/>
  <c r="M16" i="4" s="1"/>
  <c r="H15" i="4"/>
  <c r="L15" i="4" s="1"/>
  <c r="G15" i="4"/>
  <c r="M15" i="4" s="1"/>
  <c r="H14" i="4"/>
  <c r="L14" i="4" s="1"/>
  <c r="G14" i="4"/>
  <c r="M14" i="4" s="1"/>
  <c r="H13" i="4"/>
  <c r="L13" i="4" s="1"/>
  <c r="M13" i="4"/>
  <c r="L12" i="4"/>
  <c r="M12" i="4"/>
  <c r="L11" i="4"/>
  <c r="H9" i="4"/>
  <c r="L9" i="4" s="1"/>
  <c r="G9" i="4"/>
  <c r="M9" i="4" s="1"/>
  <c r="H8" i="4"/>
  <c r="L8" i="4" s="1"/>
  <c r="G8" i="4"/>
  <c r="M8" i="4" s="1"/>
  <c r="H7" i="4"/>
  <c r="L7" i="4" s="1"/>
  <c r="G7" i="4"/>
  <c r="M7" i="4" s="1"/>
  <c r="H6" i="4"/>
  <c r="L6" i="4" s="1"/>
  <c r="G6" i="4"/>
  <c r="M6" i="4" s="1"/>
  <c r="H5" i="4"/>
  <c r="L5" i="4" s="1"/>
  <c r="G5" i="4"/>
  <c r="M5" i="4" s="1"/>
  <c r="H30" i="3" l="1"/>
  <c r="L30" i="3" s="1"/>
  <c r="G30" i="3"/>
  <c r="M30" i="3" s="1"/>
  <c r="H29" i="3"/>
  <c r="L29" i="3" s="1"/>
  <c r="G29" i="3"/>
  <c r="M29" i="3" s="1"/>
  <c r="H28" i="3"/>
  <c r="L28" i="3" s="1"/>
  <c r="G28" i="3"/>
  <c r="M28" i="3" s="1"/>
  <c r="H27" i="3"/>
  <c r="L27" i="3" s="1"/>
  <c r="G27" i="3"/>
  <c r="M27" i="3" s="1"/>
  <c r="H26" i="3"/>
  <c r="L26" i="3" s="1"/>
  <c r="G26" i="3"/>
  <c r="M26" i="3" s="1"/>
  <c r="H25" i="3"/>
  <c r="L25" i="3" s="1"/>
  <c r="G25" i="3"/>
  <c r="M25" i="3" s="1"/>
  <c r="M24" i="3"/>
  <c r="H24" i="3"/>
  <c r="L24" i="3" s="1"/>
  <c r="G24" i="3"/>
  <c r="H23" i="3"/>
  <c r="L23" i="3" s="1"/>
  <c r="G23" i="3"/>
  <c r="M23" i="3" s="1"/>
  <c r="H22" i="3"/>
  <c r="L22" i="3" s="1"/>
  <c r="G22" i="3"/>
  <c r="M22" i="3" s="1"/>
  <c r="H21" i="3"/>
  <c r="L21" i="3" s="1"/>
  <c r="G21" i="3"/>
  <c r="M21" i="3" s="1"/>
  <c r="H20" i="3"/>
  <c r="L20" i="3" s="1"/>
  <c r="G20" i="3"/>
  <c r="M20" i="3" s="1"/>
  <c r="M19" i="3"/>
  <c r="H19" i="3"/>
  <c r="L19" i="3" s="1"/>
  <c r="G19" i="3"/>
  <c r="H18" i="3"/>
  <c r="L18" i="3" s="1"/>
  <c r="G18" i="3"/>
  <c r="M18" i="3" s="1"/>
  <c r="H17" i="3"/>
  <c r="L17" i="3" s="1"/>
  <c r="G17" i="3"/>
  <c r="M17" i="3" s="1"/>
  <c r="H16" i="3"/>
  <c r="L16" i="3" s="1"/>
  <c r="G16" i="3"/>
  <c r="M16" i="3" s="1"/>
  <c r="H15" i="3"/>
  <c r="L15" i="3" s="1"/>
  <c r="G15" i="3"/>
  <c r="M15" i="3" s="1"/>
  <c r="H14" i="3"/>
  <c r="L14" i="3" s="1"/>
  <c r="G14" i="3"/>
  <c r="M14" i="3" s="1"/>
  <c r="H13" i="3"/>
  <c r="L13" i="3" s="1"/>
  <c r="G13" i="3"/>
  <c r="M13" i="3" s="1"/>
  <c r="H12" i="3"/>
  <c r="L12" i="3" s="1"/>
  <c r="G12" i="3"/>
  <c r="M12" i="3" s="1"/>
  <c r="M11" i="3"/>
  <c r="H11" i="3"/>
  <c r="L11" i="3" s="1"/>
  <c r="G11" i="3"/>
  <c r="H10" i="3"/>
  <c r="L10" i="3" s="1"/>
  <c r="G10" i="3"/>
  <c r="M10" i="3" s="1"/>
  <c r="H9" i="3"/>
  <c r="L9" i="3" s="1"/>
  <c r="G9" i="3"/>
  <c r="M9" i="3" s="1"/>
  <c r="M8" i="3"/>
  <c r="H8" i="3"/>
  <c r="L8" i="3" s="1"/>
  <c r="G8" i="3"/>
  <c r="M7" i="3"/>
  <c r="H7" i="3"/>
  <c r="L7" i="3" s="1"/>
  <c r="G7" i="3"/>
  <c r="H6" i="3"/>
  <c r="L6" i="3" s="1"/>
  <c r="G6" i="3"/>
  <c r="M5" i="3"/>
  <c r="H5" i="3"/>
  <c r="L5" i="3" s="1"/>
  <c r="G5" i="3"/>
  <c r="M6" i="3" l="1"/>
  <c r="K6" i="2"/>
  <c r="J6" i="2"/>
  <c r="H30" i="2" l="1"/>
  <c r="L30" i="2" s="1"/>
  <c r="G30" i="2"/>
  <c r="M30" i="2" s="1"/>
  <c r="H29" i="2"/>
  <c r="L29" i="2" s="1"/>
  <c r="G29" i="2"/>
  <c r="M29" i="2" s="1"/>
  <c r="H28" i="2"/>
  <c r="L28" i="2" s="1"/>
  <c r="G28" i="2"/>
  <c r="M28" i="2" s="1"/>
  <c r="H27" i="2"/>
  <c r="L27" i="2" s="1"/>
  <c r="G27" i="2"/>
  <c r="M27" i="2" s="1"/>
  <c r="H26" i="2"/>
  <c r="L26" i="2" s="1"/>
  <c r="G26" i="2"/>
  <c r="M26" i="2" s="1"/>
  <c r="H25" i="2"/>
  <c r="L25" i="2" s="1"/>
  <c r="G25" i="2"/>
  <c r="M25" i="2" s="1"/>
  <c r="H24" i="2"/>
  <c r="L24" i="2" s="1"/>
  <c r="G24" i="2"/>
  <c r="M24" i="2" s="1"/>
  <c r="H23" i="2"/>
  <c r="L23" i="2" s="1"/>
  <c r="G23" i="2"/>
  <c r="M23" i="2" s="1"/>
  <c r="H22" i="2"/>
  <c r="L22" i="2" s="1"/>
  <c r="G22" i="2"/>
  <c r="M22" i="2" s="1"/>
  <c r="H21" i="2"/>
  <c r="L21" i="2" s="1"/>
  <c r="G21" i="2"/>
  <c r="M21" i="2" s="1"/>
  <c r="H20" i="2"/>
  <c r="L20" i="2" s="1"/>
  <c r="G20" i="2"/>
  <c r="M20" i="2" s="1"/>
  <c r="H19" i="2"/>
  <c r="L19" i="2" s="1"/>
  <c r="G19" i="2"/>
  <c r="M19" i="2" s="1"/>
  <c r="H18" i="2"/>
  <c r="L18" i="2" s="1"/>
  <c r="G18" i="2"/>
  <c r="M18" i="2" s="1"/>
  <c r="H17" i="2"/>
  <c r="L17" i="2" s="1"/>
  <c r="G17" i="2"/>
  <c r="M17" i="2" s="1"/>
  <c r="H16" i="2"/>
  <c r="L16" i="2" s="1"/>
  <c r="G16" i="2"/>
  <c r="M16" i="2" s="1"/>
  <c r="H15" i="2"/>
  <c r="L15" i="2" s="1"/>
  <c r="G15" i="2"/>
  <c r="M15" i="2" s="1"/>
  <c r="H14" i="2"/>
  <c r="L14" i="2" s="1"/>
  <c r="G14" i="2"/>
  <c r="M14" i="2" s="1"/>
  <c r="H13" i="2"/>
  <c r="L13" i="2" s="1"/>
  <c r="G13" i="2"/>
  <c r="M13" i="2" s="1"/>
  <c r="H12" i="2"/>
  <c r="L12" i="2" s="1"/>
  <c r="G12" i="2"/>
  <c r="M12" i="2" s="1"/>
  <c r="H11" i="2"/>
  <c r="L11" i="2" s="1"/>
  <c r="G11" i="2"/>
  <c r="M11" i="2" s="1"/>
  <c r="H10" i="2"/>
  <c r="L10" i="2" s="1"/>
  <c r="G10" i="2"/>
  <c r="M10" i="2" s="1"/>
  <c r="H9" i="2"/>
  <c r="L9" i="2" s="1"/>
  <c r="G9" i="2"/>
  <c r="M9" i="2" s="1"/>
  <c r="H8" i="2"/>
  <c r="L8" i="2" s="1"/>
  <c r="G8" i="2"/>
  <c r="M8" i="2" s="1"/>
  <c r="H7" i="2"/>
  <c r="L7" i="2" s="1"/>
  <c r="G7" i="2"/>
  <c r="M7" i="2" s="1"/>
  <c r="H6" i="2"/>
  <c r="L6" i="2" s="1"/>
  <c r="G6" i="2"/>
  <c r="M6" i="2" s="1"/>
  <c r="H5" i="2"/>
  <c r="L5" i="2" s="1"/>
  <c r="G5" i="2"/>
  <c r="M5" i="2" s="1"/>
  <c r="H30" i="1" l="1"/>
  <c r="L30" i="1" s="1"/>
  <c r="G30" i="1"/>
  <c r="M30" i="1" s="1"/>
  <c r="H29" i="1"/>
  <c r="L29" i="1" s="1"/>
  <c r="G29" i="1"/>
  <c r="M29" i="1" s="1"/>
  <c r="H28" i="1"/>
  <c r="L28" i="1" s="1"/>
  <c r="G28" i="1"/>
  <c r="M28" i="1" s="1"/>
  <c r="H27" i="1"/>
  <c r="L27" i="1" s="1"/>
  <c r="G27" i="1"/>
  <c r="M27" i="1" s="1"/>
  <c r="H26" i="1"/>
  <c r="L26" i="1" s="1"/>
  <c r="G26" i="1"/>
  <c r="M26" i="1" s="1"/>
  <c r="H25" i="1"/>
  <c r="L25" i="1" s="1"/>
  <c r="G25" i="1"/>
  <c r="M25" i="1" s="1"/>
  <c r="H24" i="1"/>
  <c r="L24" i="1" s="1"/>
  <c r="G24" i="1"/>
  <c r="M24" i="1" s="1"/>
  <c r="H23" i="1"/>
  <c r="L23" i="1" s="1"/>
  <c r="G23" i="1"/>
  <c r="M23" i="1" s="1"/>
  <c r="H22" i="1"/>
  <c r="L22" i="1" s="1"/>
  <c r="G22" i="1"/>
  <c r="M22" i="1" s="1"/>
  <c r="H21" i="1"/>
  <c r="L21" i="1" s="1"/>
  <c r="G21" i="1"/>
  <c r="M21" i="1" s="1"/>
  <c r="H20" i="1"/>
  <c r="L20" i="1" s="1"/>
  <c r="G20" i="1"/>
  <c r="M20" i="1" s="1"/>
  <c r="H19" i="1"/>
  <c r="L19" i="1" s="1"/>
  <c r="G19" i="1"/>
  <c r="M19" i="1" s="1"/>
  <c r="H18" i="1"/>
  <c r="L18" i="1" s="1"/>
  <c r="G18" i="1"/>
  <c r="M18" i="1" s="1"/>
  <c r="H17" i="1"/>
  <c r="L17" i="1" s="1"/>
  <c r="G17" i="1"/>
  <c r="M17" i="1" s="1"/>
  <c r="H16" i="1"/>
  <c r="L16" i="1" s="1"/>
  <c r="G16" i="1"/>
  <c r="M16" i="1" s="1"/>
  <c r="H15" i="1"/>
  <c r="L15" i="1" s="1"/>
  <c r="G15" i="1"/>
  <c r="M15" i="1" s="1"/>
  <c r="H14" i="1"/>
  <c r="L14" i="1" s="1"/>
  <c r="G14" i="1"/>
  <c r="M14" i="1" s="1"/>
  <c r="H13" i="1"/>
  <c r="L13" i="1" s="1"/>
  <c r="G13" i="1"/>
  <c r="M13" i="1" s="1"/>
  <c r="H12" i="1"/>
  <c r="L12" i="1" s="1"/>
  <c r="G12" i="1"/>
  <c r="M12" i="1" s="1"/>
  <c r="H11" i="1"/>
  <c r="L11" i="1" s="1"/>
  <c r="G11" i="1"/>
  <c r="M11" i="1" s="1"/>
  <c r="H10" i="1"/>
  <c r="L10" i="1" s="1"/>
  <c r="G10" i="1"/>
  <c r="M10" i="1" s="1"/>
  <c r="H9" i="1"/>
  <c r="L9" i="1" s="1"/>
  <c r="G9" i="1"/>
  <c r="M9" i="1" s="1"/>
  <c r="H8" i="1"/>
  <c r="L8" i="1" s="1"/>
  <c r="G8" i="1"/>
  <c r="M8" i="1" s="1"/>
  <c r="H7" i="1"/>
  <c r="L7" i="1" s="1"/>
  <c r="G7" i="1"/>
  <c r="M7" i="1" s="1"/>
  <c r="H6" i="1"/>
  <c r="L6" i="1" s="1"/>
  <c r="G6" i="1"/>
  <c r="M6" i="1" s="1"/>
  <c r="H5" i="1"/>
  <c r="L5" i="1" s="1"/>
  <c r="G5" i="1"/>
  <c r="M5" i="1" s="1"/>
</calcChain>
</file>

<file path=xl/sharedStrings.xml><?xml version="1.0" encoding="utf-8"?>
<sst xmlns="http://schemas.openxmlformats.org/spreadsheetml/2006/main" count="247" uniqueCount="63">
  <si>
    <t xml:space="preserve">INVENTARIO GENERAL </t>
  </si>
  <si>
    <t xml:space="preserve">Rosy Tellez </t>
  </si>
  <si>
    <t>TOTAL CAJAS</t>
  </si>
  <si>
    <t>FISICO</t>
  </si>
  <si>
    <t>DIFERENCIAS</t>
  </si>
  <si>
    <t>ALMACEN TEORICO</t>
  </si>
  <si>
    <t>DESCRIPCION</t>
  </si>
  <si>
    <t>KILOS</t>
  </si>
  <si>
    <t>CAJAS</t>
  </si>
  <si>
    <t>TOTAL KG</t>
  </si>
  <si>
    <t>PIEZAS</t>
  </si>
  <si>
    <t>BUCHE    Smithfield</t>
  </si>
  <si>
    <t>BUCHE SEABOARD</t>
  </si>
  <si>
    <t>CABEZA DE PUERO S/Papada</t>
  </si>
  <si>
    <t>CABEZA PUERCO C/PAPADA</t>
  </si>
  <si>
    <t xml:space="preserve">CAÑA DE LOMO </t>
  </si>
  <si>
    <t>CHULETA  NATURAL</t>
  </si>
  <si>
    <t>CHULETA CIMEIRA GRANEL</t>
  </si>
  <si>
    <t>CONTRA SWIFT</t>
  </si>
  <si>
    <t>CORBATA  SMITHFIELD</t>
  </si>
  <si>
    <t>CORBATA SEABORD</t>
  </si>
  <si>
    <t>CUERO BELLY MAPLE</t>
  </si>
  <si>
    <t>Esp. CARDERO</t>
  </si>
  <si>
    <t>FILETE BASA</t>
  </si>
  <si>
    <t>LENGUA DE RES I B P</t>
  </si>
  <si>
    <t>LENGUA DE RES OMALIA</t>
  </si>
  <si>
    <t>MANTECA</t>
  </si>
  <si>
    <t>MENUDO EXCELL</t>
  </si>
  <si>
    <t>PAPAS CONGELADAS</t>
  </si>
  <si>
    <t>PAVOS PARSON</t>
  </si>
  <si>
    <t>PERNIL CON PIEL  FARMLAND</t>
  </si>
  <si>
    <t>PERNIL CON PIEL MAPLE</t>
  </si>
  <si>
    <t>PERNIL CON PIEL SEABOARD</t>
  </si>
  <si>
    <t>QUESOS GOUDA</t>
  </si>
  <si>
    <t>TARAS DE PLASTICO</t>
  </si>
  <si>
    <t>SESOS DE COPA SEABOARD</t>
  </si>
  <si>
    <t>SESOS MARQUETA</t>
  </si>
  <si>
    <t>E N E R O .,2017</t>
  </si>
  <si>
    <t xml:space="preserve"> Dic    .,2016</t>
  </si>
  <si>
    <t>Ene    .,2016</t>
  </si>
  <si>
    <t xml:space="preserve">ERROR DE ALMACEN </t>
  </si>
  <si>
    <t>FEBRERO  .,2017</t>
  </si>
  <si>
    <t xml:space="preserve"> Ene     .,2017</t>
  </si>
  <si>
    <t>Feb     .,2017</t>
  </si>
  <si>
    <t>CONTRA EXCEL</t>
  </si>
  <si>
    <t xml:space="preserve">ERROR DE ALMACEN ENERO </t>
  </si>
  <si>
    <t>MARZO   .,2017</t>
  </si>
  <si>
    <t>Mar  .,2017</t>
  </si>
  <si>
    <t>Esp. CARNERO</t>
  </si>
  <si>
    <t xml:space="preserve">ATUN </t>
  </si>
  <si>
    <t>Error de Almacen desde Enero 2017</t>
  </si>
  <si>
    <t>Mar      .,2017</t>
  </si>
  <si>
    <t>Abril   .,2017</t>
  </si>
  <si>
    <t>CAMARON</t>
  </si>
  <si>
    <t>FILETE TILAPIA</t>
  </si>
  <si>
    <t>ABRIL    .,2017</t>
  </si>
  <si>
    <t>MAYO     .,2017</t>
  </si>
  <si>
    <t>ABRIL       .,2017</t>
  </si>
  <si>
    <t>Mayo    .,2017</t>
  </si>
  <si>
    <t>PERNIL CON PIEL  SMITHFIELD</t>
  </si>
  <si>
    <t>PERNIL CON PIEL I B P</t>
  </si>
  <si>
    <t>SALMON</t>
  </si>
  <si>
    <t xml:space="preserve">ERROR DE ALMACEN EN SU ENTRADA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</si>
</sst>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0"/>
    <numFmt numFmtId="165" formatCode="0.000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4"/>
      <color rgb="FF0000FF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 val="double"/>
      <sz val="12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0000"/>
        <bgColor indexed="64"/>
      </patternFill>
    </fill>
  </fills>
  <borders count="4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auto="1"/>
      </left>
      <right/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auto="1"/>
      </left>
      <right style="medium">
        <color indexed="64"/>
      </right>
      <top style="medium">
        <color indexed="64"/>
      </top>
      <bottom/>
      <diagonal/>
    </border>
    <border>
      <left/>
      <right style="double">
        <color auto="1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double">
        <color auto="1"/>
      </left>
      <right style="medium">
        <color indexed="64"/>
      </right>
      <top/>
      <bottom/>
      <diagonal/>
    </border>
    <border>
      <left/>
      <right style="double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auto="1"/>
      </left>
      <right style="medium">
        <color indexed="64"/>
      </right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1">
    <xf numFmtId="0" fontId="0" fillId="0" borderId="0" xfId="0"/>
    <xf numFmtId="0" fontId="0" fillId="0" borderId="0" xfId="0" applyFill="1"/>
    <xf numFmtId="0" fontId="0" fillId="0" borderId="1" xfId="0" applyFill="1" applyBorder="1"/>
    <xf numFmtId="0" fontId="2" fillId="2" borderId="0" xfId="0" applyFont="1" applyFill="1"/>
    <xf numFmtId="0" fontId="2" fillId="2" borderId="0" xfId="0" applyFont="1" applyFill="1" applyAlignment="1">
      <alignment horizontal="center"/>
    </xf>
    <xf numFmtId="2" fontId="2" fillId="2" borderId="0" xfId="0" applyNumberFormat="1" applyFont="1" applyFill="1"/>
    <xf numFmtId="0" fontId="1" fillId="0" borderId="0" xfId="0" applyFont="1" applyAlignment="1">
      <alignment horizontal="center"/>
    </xf>
    <xf numFmtId="0" fontId="5" fillId="0" borderId="0" xfId="0" applyFont="1" applyFill="1"/>
    <xf numFmtId="0" fontId="0" fillId="0" borderId="2" xfId="0" applyFill="1" applyBorder="1"/>
    <xf numFmtId="0" fontId="2" fillId="0" borderId="0" xfId="0" applyFont="1" applyFill="1"/>
    <xf numFmtId="0" fontId="0" fillId="0" borderId="3" xfId="0" applyFill="1" applyBorder="1"/>
    <xf numFmtId="0" fontId="0" fillId="0" borderId="4" xfId="0" applyFill="1" applyBorder="1"/>
    <xf numFmtId="0" fontId="1" fillId="3" borderId="0" xfId="0" applyFont="1" applyFill="1" applyBorder="1" applyAlignment="1">
      <alignment horizontal="center" vertical="center" wrapText="1"/>
    </xf>
    <xf numFmtId="0" fontId="9" fillId="0" borderId="10" xfId="0" applyFont="1" applyFill="1" applyBorder="1" applyAlignment="1">
      <alignment horizontal="center"/>
    </xf>
    <xf numFmtId="2" fontId="9" fillId="0" borderId="10" xfId="0" applyNumberFormat="1" applyFont="1" applyFill="1" applyBorder="1" applyAlignment="1">
      <alignment horizontal="center"/>
    </xf>
    <xf numFmtId="0" fontId="10" fillId="0" borderId="10" xfId="0" applyFont="1" applyFill="1" applyBorder="1" applyAlignment="1">
      <alignment horizontal="center"/>
    </xf>
    <xf numFmtId="0" fontId="10" fillId="0" borderId="11" xfId="0" applyFont="1" applyFill="1" applyBorder="1" applyAlignment="1">
      <alignment horizontal="center"/>
    </xf>
    <xf numFmtId="0" fontId="1" fillId="5" borderId="13" xfId="0" applyFont="1" applyFill="1" applyBorder="1" applyAlignment="1">
      <alignment horizontal="center"/>
    </xf>
    <xf numFmtId="0" fontId="1" fillId="5" borderId="14" xfId="0" applyFont="1" applyFill="1" applyBorder="1" applyAlignment="1">
      <alignment horizontal="center"/>
    </xf>
    <xf numFmtId="0" fontId="11" fillId="4" borderId="15" xfId="0" applyFont="1" applyFill="1" applyBorder="1" applyAlignment="1">
      <alignment horizontal="right"/>
    </xf>
    <xf numFmtId="0" fontId="11" fillId="4" borderId="10" xfId="0" applyFont="1" applyFill="1" applyBorder="1" applyAlignment="1">
      <alignment horizontal="right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8" xfId="0" applyFont="1" applyFill="1" applyBorder="1"/>
    <xf numFmtId="2" fontId="1" fillId="0" borderId="18" xfId="0" applyNumberFormat="1" applyFont="1" applyFill="1" applyBorder="1" applyAlignment="1"/>
    <xf numFmtId="0" fontId="1" fillId="0" borderId="18" xfId="0" applyFont="1" applyFill="1" applyBorder="1" applyAlignment="1">
      <alignment horizontal="center"/>
    </xf>
    <xf numFmtId="2" fontId="1" fillId="0" borderId="18" xfId="0" applyNumberFormat="1" applyFont="1" applyFill="1" applyBorder="1"/>
    <xf numFmtId="0" fontId="1" fillId="0" borderId="19" xfId="0" applyFont="1" applyFill="1" applyBorder="1" applyAlignment="1">
      <alignment horizontal="center"/>
    </xf>
    <xf numFmtId="4" fontId="1" fillId="0" borderId="20" xfId="0" applyNumberFormat="1" applyFont="1" applyFill="1" applyBorder="1"/>
    <xf numFmtId="0" fontId="1" fillId="0" borderId="21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2" fillId="0" borderId="22" xfId="0" applyFont="1" applyFill="1" applyBorder="1" applyAlignment="1">
      <alignment horizontal="center"/>
    </xf>
    <xf numFmtId="2" fontId="12" fillId="0" borderId="23" xfId="0" applyNumberFormat="1" applyFont="1" applyFill="1" applyBorder="1" applyAlignment="1">
      <alignment horizontal="right"/>
    </xf>
    <xf numFmtId="0" fontId="1" fillId="0" borderId="2" xfId="0" applyFont="1" applyFill="1" applyBorder="1" applyAlignment="1">
      <alignment horizontal="center"/>
    </xf>
    <xf numFmtId="2" fontId="1" fillId="0" borderId="24" xfId="0" applyNumberFormat="1" applyFont="1" applyFill="1" applyBorder="1"/>
    <xf numFmtId="0" fontId="1" fillId="0" borderId="25" xfId="0" applyFont="1" applyFill="1" applyBorder="1"/>
    <xf numFmtId="0" fontId="1" fillId="0" borderId="26" xfId="0" applyFont="1" applyBorder="1" applyAlignment="1">
      <alignment horizontal="center"/>
    </xf>
    <xf numFmtId="0" fontId="1" fillId="0" borderId="14" xfId="0" applyFont="1" applyFill="1" applyBorder="1" applyAlignment="1">
      <alignment horizontal="center"/>
    </xf>
    <xf numFmtId="0" fontId="1" fillId="0" borderId="27" xfId="0" applyFont="1" applyFill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8" xfId="0" applyFont="1" applyBorder="1"/>
    <xf numFmtId="0" fontId="0" fillId="3" borderId="0" xfId="0" applyFill="1" applyBorder="1" applyAlignment="1">
      <alignment horizontal="center"/>
    </xf>
    <xf numFmtId="0" fontId="0" fillId="0" borderId="28" xfId="0" applyFill="1" applyBorder="1"/>
    <xf numFmtId="0" fontId="1" fillId="0" borderId="29" xfId="0" applyFont="1" applyBorder="1" applyAlignment="1">
      <alignment horizontal="center"/>
    </xf>
    <xf numFmtId="2" fontId="12" fillId="0" borderId="18" xfId="0" applyNumberFormat="1" applyFont="1" applyFill="1" applyBorder="1" applyAlignment="1">
      <alignment horizontal="center"/>
    </xf>
    <xf numFmtId="0" fontId="12" fillId="0" borderId="18" xfId="0" applyFont="1" applyFill="1" applyBorder="1" applyAlignment="1">
      <alignment horizontal="center"/>
    </xf>
    <xf numFmtId="0" fontId="0" fillId="0" borderId="23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2" fontId="0" fillId="0" borderId="19" xfId="0" applyNumberFormat="1" applyFill="1" applyBorder="1"/>
    <xf numFmtId="0" fontId="1" fillId="0" borderId="30" xfId="0" applyFont="1" applyBorder="1" applyAlignment="1">
      <alignment horizontal="center"/>
    </xf>
    <xf numFmtId="0" fontId="1" fillId="0" borderId="23" xfId="0" applyFont="1" applyFill="1" applyBorder="1" applyAlignment="1">
      <alignment horizontal="center"/>
    </xf>
    <xf numFmtId="2" fontId="1" fillId="0" borderId="19" xfId="0" applyNumberFormat="1" applyFont="1" applyFill="1" applyBorder="1"/>
    <xf numFmtId="0" fontId="13" fillId="0" borderId="28" xfId="0" applyFont="1" applyFill="1" applyBorder="1" applyAlignment="1">
      <alignment horizontal="center" vertical="center" wrapText="1"/>
    </xf>
    <xf numFmtId="0" fontId="9" fillId="0" borderId="18" xfId="0" applyFont="1" applyFill="1" applyBorder="1"/>
    <xf numFmtId="0" fontId="1" fillId="0" borderId="22" xfId="0" applyFont="1" applyFill="1" applyBorder="1" applyAlignment="1">
      <alignment horizontal="center"/>
    </xf>
    <xf numFmtId="0" fontId="12" fillId="0" borderId="6" xfId="0" applyFont="1" applyFill="1" applyBorder="1" applyAlignment="1">
      <alignment vertical="center"/>
    </xf>
    <xf numFmtId="0" fontId="12" fillId="0" borderId="9" xfId="0" applyFont="1" applyFill="1" applyBorder="1" applyAlignment="1">
      <alignment vertical="center"/>
    </xf>
    <xf numFmtId="0" fontId="14" fillId="0" borderId="28" xfId="0" applyFont="1" applyFill="1" applyBorder="1" applyAlignment="1">
      <alignment horizontal="center" wrapText="1"/>
    </xf>
    <xf numFmtId="2" fontId="1" fillId="0" borderId="27" xfId="0" applyNumberFormat="1" applyFont="1" applyFill="1" applyBorder="1" applyAlignment="1">
      <alignment horizontal="center"/>
    </xf>
    <xf numFmtId="2" fontId="8" fillId="0" borderId="28" xfId="0" applyNumberFormat="1" applyFont="1" applyFill="1" applyBorder="1"/>
    <xf numFmtId="0" fontId="13" fillId="0" borderId="28" xfId="0" applyFont="1" applyFill="1" applyBorder="1" applyAlignment="1">
      <alignment horizontal="center" wrapText="1"/>
    </xf>
    <xf numFmtId="0" fontId="1" fillId="0" borderId="29" xfId="0" applyFont="1" applyFill="1" applyBorder="1" applyAlignment="1">
      <alignment horizontal="center"/>
    </xf>
    <xf numFmtId="0" fontId="16" fillId="0" borderId="31" xfId="0" applyFont="1" applyFill="1" applyBorder="1" applyAlignment="1"/>
    <xf numFmtId="0" fontId="16" fillId="0" borderId="32" xfId="0" applyFont="1" applyFill="1" applyBorder="1" applyAlignment="1"/>
    <xf numFmtId="0" fontId="16" fillId="0" borderId="33" xfId="0" applyFont="1" applyFill="1" applyBorder="1" applyAlignment="1"/>
    <xf numFmtId="0" fontId="16" fillId="0" borderId="34" xfId="0" applyFont="1" applyFill="1" applyBorder="1" applyAlignment="1"/>
    <xf numFmtId="0" fontId="13" fillId="0" borderId="28" xfId="0" applyFont="1" applyFill="1" applyBorder="1"/>
    <xf numFmtId="0" fontId="0" fillId="0" borderId="28" xfId="0" applyBorder="1"/>
    <xf numFmtId="0" fontId="12" fillId="0" borderId="35" xfId="0" applyFont="1" applyFill="1" applyBorder="1" applyAlignment="1">
      <alignment horizontal="center"/>
    </xf>
    <xf numFmtId="2" fontId="12" fillId="0" borderId="36" xfId="0" applyNumberFormat="1" applyFont="1" applyFill="1" applyBorder="1" applyAlignment="1">
      <alignment horizontal="right"/>
    </xf>
    <xf numFmtId="164" fontId="1" fillId="0" borderId="20" xfId="0" applyNumberFormat="1" applyFont="1" applyFill="1" applyBorder="1"/>
    <xf numFmtId="165" fontId="12" fillId="0" borderId="36" xfId="0" applyNumberFormat="1" applyFont="1" applyFill="1" applyBorder="1" applyAlignment="1">
      <alignment horizontal="right"/>
    </xf>
    <xf numFmtId="0" fontId="15" fillId="0" borderId="28" xfId="0" applyFont="1" applyFill="1" applyBorder="1" applyAlignment="1">
      <alignment wrapText="1"/>
    </xf>
    <xf numFmtId="165" fontId="1" fillId="0" borderId="18" xfId="0" applyNumberFormat="1" applyFont="1" applyFill="1" applyBorder="1" applyAlignment="1"/>
    <xf numFmtId="0" fontId="15" fillId="0" borderId="28" xfId="0" applyFont="1" applyFill="1" applyBorder="1" applyAlignment="1">
      <alignment horizontal="center" wrapText="1"/>
    </xf>
    <xf numFmtId="0" fontId="12" fillId="0" borderId="37" xfId="0" applyFont="1" applyFill="1" applyBorder="1" applyAlignment="1">
      <alignment horizontal="center"/>
    </xf>
    <xf numFmtId="2" fontId="12" fillId="0" borderId="38" xfId="0" applyNumberFormat="1" applyFont="1" applyFill="1" applyBorder="1" applyAlignment="1">
      <alignment horizontal="right"/>
    </xf>
    <xf numFmtId="0" fontId="8" fillId="0" borderId="28" xfId="0" applyFont="1" applyFill="1" applyBorder="1" applyAlignment="1">
      <alignment horizontal="center" wrapText="1"/>
    </xf>
    <xf numFmtId="0" fontId="8" fillId="0" borderId="29" xfId="0" applyFont="1" applyFill="1" applyBorder="1" applyAlignment="1">
      <alignment horizontal="center" wrapText="1"/>
    </xf>
    <xf numFmtId="0" fontId="1" fillId="0" borderId="38" xfId="0" applyFont="1" applyFill="1" applyBorder="1" applyAlignment="1">
      <alignment horizontal="center"/>
    </xf>
    <xf numFmtId="0" fontId="12" fillId="0" borderId="2" xfId="0" applyFont="1" applyFill="1" applyBorder="1" applyAlignment="1">
      <alignment horizontal="center"/>
    </xf>
    <xf numFmtId="2" fontId="12" fillId="0" borderId="39" xfId="0" applyNumberFormat="1" applyFont="1" applyFill="1" applyBorder="1" applyAlignment="1">
      <alignment horizontal="right"/>
    </xf>
    <xf numFmtId="0" fontId="17" fillId="0" borderId="40" xfId="0" applyFont="1" applyFill="1" applyBorder="1" applyAlignment="1">
      <alignment wrapText="1"/>
    </xf>
    <xf numFmtId="0" fontId="17" fillId="0" borderId="41" xfId="0" applyFont="1" applyFill="1" applyBorder="1" applyAlignment="1">
      <alignment horizontal="center" wrapText="1"/>
    </xf>
    <xf numFmtId="0" fontId="18" fillId="0" borderId="0" xfId="0" applyFont="1" applyFill="1" applyAlignment="1">
      <alignment horizontal="right"/>
    </xf>
    <xf numFmtId="2" fontId="0" fillId="0" borderId="0" xfId="0" applyNumberFormat="1" applyFill="1"/>
    <xf numFmtId="0" fontId="8" fillId="0" borderId="0" xfId="0" applyFont="1" applyFill="1"/>
    <xf numFmtId="0" fontId="0" fillId="0" borderId="0" xfId="0" applyAlignment="1">
      <alignment horizontal="center"/>
    </xf>
    <xf numFmtId="2" fontId="0" fillId="0" borderId="0" xfId="0" applyNumberFormat="1"/>
    <xf numFmtId="0" fontId="17" fillId="0" borderId="0" xfId="0" applyFont="1" applyFill="1" applyBorder="1" applyAlignment="1">
      <alignment wrapText="1"/>
    </xf>
    <xf numFmtId="0" fontId="0" fillId="0" borderId="0" xfId="0" applyFill="1" applyBorder="1"/>
    <xf numFmtId="0" fontId="1" fillId="0" borderId="0" xfId="0" applyFont="1" applyFill="1" applyBorder="1"/>
    <xf numFmtId="2" fontId="0" fillId="0" borderId="0" xfId="0" applyNumberFormat="1" applyBorder="1"/>
    <xf numFmtId="0" fontId="0" fillId="0" borderId="0" xfId="0" applyBorder="1"/>
    <xf numFmtId="16" fontId="19" fillId="0" borderId="0" xfId="0" applyNumberFormat="1" applyFont="1" applyFill="1" applyBorder="1"/>
    <xf numFmtId="2" fontId="19" fillId="0" borderId="0" xfId="0" applyNumberFormat="1" applyFont="1" applyFill="1" applyBorder="1" applyAlignment="1">
      <alignment horizontal="right"/>
    </xf>
    <xf numFmtId="0" fontId="19" fillId="0" borderId="0" xfId="0" applyFont="1" applyFill="1" applyBorder="1" applyAlignment="1">
      <alignment horizontal="right"/>
    </xf>
    <xf numFmtId="0" fontId="0" fillId="0" borderId="0" xfId="0" applyBorder="1" applyAlignment="1">
      <alignment horizontal="center"/>
    </xf>
    <xf numFmtId="16" fontId="8" fillId="0" borderId="0" xfId="0" applyNumberFormat="1" applyFont="1" applyFill="1" applyBorder="1" applyAlignment="1">
      <alignment wrapText="1"/>
    </xf>
    <xf numFmtId="16" fontId="0" fillId="0" borderId="0" xfId="0" applyNumberFormat="1" applyFill="1" applyBorder="1"/>
    <xf numFmtId="2" fontId="0" fillId="0" borderId="0" xfId="0" applyNumberFormat="1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16" fontId="0" fillId="0" borderId="0" xfId="0" applyNumberFormat="1" applyFont="1" applyFill="1" applyBorder="1"/>
    <xf numFmtId="2" fontId="0" fillId="0" borderId="0" xfId="0" applyNumberFormat="1" applyFont="1" applyFill="1" applyBorder="1" applyAlignment="1">
      <alignment horizontal="right"/>
    </xf>
    <xf numFmtId="0" fontId="0" fillId="0" borderId="0" xfId="0" applyFont="1" applyFill="1" applyBorder="1" applyAlignment="1">
      <alignment horizontal="right"/>
    </xf>
    <xf numFmtId="0" fontId="15" fillId="0" borderId="28" xfId="0" applyFont="1" applyFill="1" applyBorder="1" applyAlignment="1">
      <alignment horizontal="center" wrapText="1"/>
    </xf>
    <xf numFmtId="2" fontId="1" fillId="7" borderId="19" xfId="0" applyNumberFormat="1" applyFont="1" applyFill="1" applyBorder="1"/>
    <xf numFmtId="0" fontId="13" fillId="0" borderId="12" xfId="0" applyFont="1" applyFill="1" applyBorder="1" applyAlignment="1">
      <alignment horizontal="center" vertical="center" wrapText="1"/>
    </xf>
    <xf numFmtId="0" fontId="16" fillId="0" borderId="12" xfId="0" applyFont="1" applyFill="1" applyBorder="1" applyAlignment="1"/>
    <xf numFmtId="0" fontId="13" fillId="0" borderId="12" xfId="0" applyFont="1" applyFill="1" applyBorder="1"/>
    <xf numFmtId="0" fontId="0" fillId="0" borderId="12" xfId="0" applyBorder="1"/>
    <xf numFmtId="0" fontId="0" fillId="0" borderId="12" xfId="0" applyFill="1" applyBorder="1"/>
    <xf numFmtId="0" fontId="15" fillId="0" borderId="12" xfId="0" applyFont="1" applyFill="1" applyBorder="1" applyAlignment="1">
      <alignment wrapText="1"/>
    </xf>
    <xf numFmtId="0" fontId="16" fillId="0" borderId="27" xfId="0" applyFont="1" applyFill="1" applyBorder="1" applyAlignment="1"/>
    <xf numFmtId="0" fontId="1" fillId="0" borderId="27" xfId="0" applyFont="1" applyBorder="1" applyAlignment="1">
      <alignment horizontal="center"/>
    </xf>
    <xf numFmtId="0" fontId="15" fillId="0" borderId="28" xfId="0" applyFont="1" applyFill="1" applyBorder="1" applyAlignment="1">
      <alignment horizontal="center" wrapText="1"/>
    </xf>
    <xf numFmtId="0" fontId="15" fillId="0" borderId="28" xfId="0" applyFont="1" applyFill="1" applyBorder="1" applyAlignment="1">
      <alignment horizontal="center" wrapText="1"/>
    </xf>
    <xf numFmtId="2" fontId="1" fillId="6" borderId="19" xfId="0" applyNumberFormat="1" applyFont="1" applyFill="1" applyBorder="1"/>
    <xf numFmtId="0" fontId="13" fillId="0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/>
    </xf>
    <xf numFmtId="0" fontId="15" fillId="0" borderId="28" xfId="0" applyFont="1" applyFill="1" applyBorder="1" applyAlignment="1">
      <alignment horizontal="center" wrapText="1"/>
    </xf>
    <xf numFmtId="0" fontId="1" fillId="0" borderId="42" xfId="0" applyFont="1" applyFill="1" applyBorder="1"/>
    <xf numFmtId="2" fontId="1" fillId="0" borderId="42" xfId="0" applyNumberFormat="1" applyFont="1" applyFill="1" applyBorder="1" applyAlignment="1"/>
    <xf numFmtId="0" fontId="1" fillId="0" borderId="42" xfId="0" applyFont="1" applyFill="1" applyBorder="1" applyAlignment="1">
      <alignment horizontal="center"/>
    </xf>
    <xf numFmtId="2" fontId="1" fillId="0" borderId="42" xfId="0" applyNumberFormat="1" applyFont="1" applyFill="1" applyBorder="1"/>
    <xf numFmtId="0" fontId="1" fillId="6" borderId="22" xfId="0" applyFont="1" applyFill="1" applyBorder="1" applyAlignment="1">
      <alignment horizontal="center"/>
    </xf>
    <xf numFmtId="0" fontId="9" fillId="6" borderId="12" xfId="0" applyFont="1" applyFill="1" applyBorder="1" applyAlignment="1">
      <alignment horizontal="center" wrapText="1"/>
    </xf>
    <xf numFmtId="0" fontId="9" fillId="6" borderId="29" xfId="0" applyFont="1" applyFill="1" applyBorder="1" applyAlignment="1">
      <alignment horizontal="center" wrapText="1"/>
    </xf>
    <xf numFmtId="0" fontId="8" fillId="4" borderId="8" xfId="0" applyFont="1" applyFill="1" applyBorder="1" applyAlignment="1">
      <alignment horizontal="center"/>
    </xf>
    <xf numFmtId="0" fontId="8" fillId="4" borderId="9" xfId="0" applyFont="1" applyFill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15" fillId="0" borderId="28" xfId="0" applyFont="1" applyFill="1" applyBorder="1" applyAlignment="1">
      <alignment horizontal="center" wrapText="1"/>
    </xf>
    <xf numFmtId="0" fontId="3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17" fontId="6" fillId="0" borderId="3" xfId="0" applyNumberFormat="1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17" fontId="7" fillId="0" borderId="3" xfId="0" applyNumberFormat="1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 vertical="center" wrapText="1"/>
    </xf>
    <xf numFmtId="0" fontId="1" fillId="0" borderId="12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/>
    </xf>
    <xf numFmtId="0" fontId="3" fillId="0" borderId="7" xfId="0" applyFont="1" applyFill="1" applyBorder="1" applyAlignment="1">
      <alignment horizontal="center"/>
    </xf>
    <xf numFmtId="0" fontId="12" fillId="6" borderId="6" xfId="0" applyFont="1" applyFill="1" applyBorder="1" applyAlignment="1">
      <alignment horizontal="center" wrapText="1"/>
    </xf>
    <xf numFmtId="0" fontId="12" fillId="6" borderId="9" xfId="0" applyFont="1" applyFill="1" applyBorder="1" applyAlignment="1">
      <alignment horizontal="center" wrapText="1"/>
    </xf>
    <xf numFmtId="0" fontId="1" fillId="6" borderId="6" xfId="0" applyFont="1" applyFill="1" applyBorder="1" applyAlignment="1">
      <alignment horizontal="center" wrapText="1"/>
    </xf>
    <xf numFmtId="0" fontId="1" fillId="6" borderId="9" xfId="0" applyFont="1" applyFill="1" applyBorder="1" applyAlignment="1">
      <alignment horizontal="center" wrapText="1"/>
    </xf>
    <xf numFmtId="0" fontId="12" fillId="0" borderId="6" xfId="0" applyFont="1" applyFill="1" applyBorder="1" applyAlignment="1">
      <alignment horizontal="center" wrapText="1"/>
    </xf>
    <xf numFmtId="0" fontId="12" fillId="0" borderId="9" xfId="0" applyFont="1" applyFill="1" applyBorder="1" applyAlignment="1">
      <alignment horizontal="center" wrapText="1"/>
    </xf>
    <xf numFmtId="0" fontId="15" fillId="6" borderId="6" xfId="0" applyFont="1" applyFill="1" applyBorder="1" applyAlignment="1">
      <alignment horizontal="center" wrapText="1"/>
    </xf>
    <xf numFmtId="0" fontId="15" fillId="6" borderId="9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O46"/>
  <sheetViews>
    <sheetView topLeftCell="A7" workbookViewId="0">
      <selection activeCell="B21" sqref="B21"/>
    </sheetView>
  </sheetViews>
  <sheetFormatPr baseColWidth="10" defaultRowHeight="15" x14ac:dyDescent="0.25"/>
  <cols>
    <col min="1" max="1" width="26.85546875" customWidth="1"/>
    <col min="2" max="2" width="9" style="88" customWidth="1"/>
    <col min="3" max="3" width="7.5703125" bestFit="1" customWidth="1"/>
    <col min="4" max="4" width="1.7109375" customWidth="1"/>
    <col min="5" max="5" width="10" customWidth="1"/>
    <col min="6" max="6" width="7.5703125" bestFit="1" customWidth="1"/>
    <col min="8" max="8" width="9.7109375" customWidth="1"/>
    <col min="9" max="9" width="1.5703125" customWidth="1"/>
    <col min="10" max="10" width="7" bestFit="1" customWidth="1"/>
    <col min="11" max="11" width="10.5703125" bestFit="1" customWidth="1"/>
    <col min="12" max="12" width="7.5703125" style="87" bestFit="1" customWidth="1"/>
    <col min="13" max="13" width="9.28515625" style="88" bestFit="1" customWidth="1"/>
    <col min="14" max="14" width="12.5703125" customWidth="1"/>
    <col min="15" max="15" width="11.42578125" style="6"/>
  </cols>
  <sheetData>
    <row r="1" spans="1:15" ht="18.75" x14ac:dyDescent="0.3">
      <c r="A1" s="133" t="s">
        <v>0</v>
      </c>
      <c r="B1" s="133"/>
      <c r="C1" s="1"/>
      <c r="D1" s="1"/>
      <c r="E1" s="1"/>
      <c r="F1" s="1"/>
      <c r="G1" s="2"/>
      <c r="H1" s="3"/>
      <c r="I1" s="3"/>
      <c r="J1" s="3"/>
      <c r="K1" s="3"/>
      <c r="L1" s="4"/>
      <c r="M1" s="5"/>
    </row>
    <row r="2" spans="1:15" ht="19.5" thickBot="1" x14ac:dyDescent="0.35">
      <c r="A2" s="134" t="s">
        <v>37</v>
      </c>
      <c r="B2" s="134"/>
      <c r="C2" s="1"/>
      <c r="D2" s="1"/>
      <c r="E2" s="7" t="s">
        <v>1</v>
      </c>
      <c r="F2" s="1"/>
      <c r="G2" s="8"/>
      <c r="H2" s="9"/>
      <c r="I2" s="9"/>
      <c r="J2" s="3"/>
      <c r="K2" s="3"/>
      <c r="L2" s="4"/>
      <c r="M2" s="5"/>
    </row>
    <row r="3" spans="1:15" ht="20.25" thickTop="1" thickBot="1" x14ac:dyDescent="0.35">
      <c r="A3" s="10"/>
      <c r="B3" s="135" t="s">
        <v>38</v>
      </c>
      <c r="C3" s="136"/>
      <c r="D3" s="10"/>
      <c r="E3" s="137" t="s">
        <v>39</v>
      </c>
      <c r="F3" s="138"/>
      <c r="G3" s="11"/>
      <c r="H3" s="139" t="s">
        <v>2</v>
      </c>
      <c r="I3" s="12"/>
      <c r="J3" s="141" t="s">
        <v>3</v>
      </c>
      <c r="K3" s="142"/>
      <c r="L3" s="128" t="s">
        <v>4</v>
      </c>
      <c r="M3" s="129"/>
      <c r="N3" s="130" t="s">
        <v>5</v>
      </c>
      <c r="O3" s="131"/>
    </row>
    <row r="4" spans="1:15" ht="17.25" thickTop="1" thickBot="1" x14ac:dyDescent="0.3">
      <c r="A4" s="13" t="s">
        <v>6</v>
      </c>
      <c r="B4" s="14" t="s">
        <v>7</v>
      </c>
      <c r="C4" s="15" t="s">
        <v>8</v>
      </c>
      <c r="D4" s="15"/>
      <c r="E4" s="15" t="s">
        <v>7</v>
      </c>
      <c r="F4" s="15" t="s">
        <v>8</v>
      </c>
      <c r="G4" s="16" t="s">
        <v>9</v>
      </c>
      <c r="H4" s="140"/>
      <c r="I4" s="12"/>
      <c r="J4" s="17" t="s">
        <v>10</v>
      </c>
      <c r="K4" s="18" t="s">
        <v>7</v>
      </c>
      <c r="L4" s="19" t="s">
        <v>10</v>
      </c>
      <c r="M4" s="20" t="s">
        <v>7</v>
      </c>
      <c r="N4" s="21" t="s">
        <v>7</v>
      </c>
      <c r="O4" s="22" t="s">
        <v>10</v>
      </c>
    </row>
    <row r="5" spans="1:15" ht="16.5" thickTop="1" thickBot="1" x14ac:dyDescent="0.3">
      <c r="A5" s="23" t="s">
        <v>11</v>
      </c>
      <c r="B5" s="24">
        <v>1388.22</v>
      </c>
      <c r="C5" s="25">
        <v>102</v>
      </c>
      <c r="D5" s="23"/>
      <c r="E5" s="26"/>
      <c r="F5" s="27"/>
      <c r="G5" s="28">
        <f t="shared" ref="G5:H30" si="0">E5+B5</f>
        <v>1388.22</v>
      </c>
      <c r="H5" s="29">
        <f t="shared" si="0"/>
        <v>102</v>
      </c>
      <c r="I5" s="30"/>
      <c r="J5" s="31">
        <v>102</v>
      </c>
      <c r="K5" s="32">
        <v>1388.22</v>
      </c>
      <c r="L5" s="33">
        <f t="shared" ref="L5:L30" si="1">J5-H5</f>
        <v>0</v>
      </c>
      <c r="M5" s="34">
        <f t="shared" ref="M5:M30" si="2">K5-G5</f>
        <v>0</v>
      </c>
      <c r="N5" s="35"/>
      <c r="O5" s="36"/>
    </row>
    <row r="6" spans="1:15" ht="15.75" thickBot="1" x14ac:dyDescent="0.3">
      <c r="A6" s="23" t="s">
        <v>12</v>
      </c>
      <c r="B6" s="24">
        <v>8941.77</v>
      </c>
      <c r="C6" s="25">
        <v>657</v>
      </c>
      <c r="D6" s="23"/>
      <c r="E6" s="26"/>
      <c r="F6" s="27"/>
      <c r="G6" s="28">
        <f t="shared" si="0"/>
        <v>8941.77</v>
      </c>
      <c r="H6" s="37">
        <f t="shared" si="0"/>
        <v>657</v>
      </c>
      <c r="I6" s="30"/>
      <c r="J6" s="31">
        <v>657</v>
      </c>
      <c r="K6" s="32">
        <v>8941.77</v>
      </c>
      <c r="L6" s="33">
        <f t="shared" si="1"/>
        <v>0</v>
      </c>
      <c r="M6" s="34">
        <f t="shared" si="2"/>
        <v>0</v>
      </c>
      <c r="N6" s="38"/>
      <c r="O6" s="39"/>
    </row>
    <row r="7" spans="1:15" ht="15.75" thickBot="1" x14ac:dyDescent="0.3">
      <c r="A7" s="40" t="s">
        <v>13</v>
      </c>
      <c r="B7" s="24"/>
      <c r="C7" s="25"/>
      <c r="D7" s="23"/>
      <c r="E7" s="26"/>
      <c r="F7" s="27"/>
      <c r="G7" s="28">
        <f t="shared" si="0"/>
        <v>0</v>
      </c>
      <c r="H7" s="37">
        <f t="shared" si="0"/>
        <v>0</v>
      </c>
      <c r="I7" s="41"/>
      <c r="J7" s="31"/>
      <c r="K7" s="32"/>
      <c r="L7" s="33">
        <f t="shared" si="1"/>
        <v>0</v>
      </c>
      <c r="M7" s="34">
        <f t="shared" si="2"/>
        <v>0</v>
      </c>
      <c r="N7" s="42"/>
      <c r="O7" s="43"/>
    </row>
    <row r="8" spans="1:15" ht="15.75" thickBot="1" x14ac:dyDescent="0.3">
      <c r="A8" s="23" t="s">
        <v>14</v>
      </c>
      <c r="B8" s="44"/>
      <c r="C8" s="45"/>
      <c r="D8" s="45"/>
      <c r="E8" s="26"/>
      <c r="F8" s="27"/>
      <c r="G8" s="28">
        <f t="shared" si="0"/>
        <v>0</v>
      </c>
      <c r="H8" s="46">
        <f t="shared" si="0"/>
        <v>0</v>
      </c>
      <c r="I8" s="41"/>
      <c r="J8" s="31"/>
      <c r="K8" s="32"/>
      <c r="L8" s="47">
        <f t="shared" si="1"/>
        <v>0</v>
      </c>
      <c r="M8" s="48">
        <f t="shared" si="2"/>
        <v>0</v>
      </c>
      <c r="N8" s="42"/>
      <c r="O8" s="49"/>
    </row>
    <row r="9" spans="1:15" ht="15.75" thickBot="1" x14ac:dyDescent="0.3">
      <c r="A9" s="23" t="s">
        <v>15</v>
      </c>
      <c r="B9" s="24"/>
      <c r="C9" s="25"/>
      <c r="D9" s="23"/>
      <c r="E9" s="26"/>
      <c r="F9" s="27"/>
      <c r="G9" s="28">
        <f t="shared" si="0"/>
        <v>0</v>
      </c>
      <c r="H9" s="50">
        <f t="shared" si="0"/>
        <v>0</v>
      </c>
      <c r="I9" s="30"/>
      <c r="J9" s="31"/>
      <c r="K9" s="32"/>
      <c r="L9" s="33">
        <f t="shared" si="1"/>
        <v>0</v>
      </c>
      <c r="M9" s="51">
        <f t="shared" si="2"/>
        <v>0</v>
      </c>
      <c r="N9" s="52"/>
      <c r="O9" s="43"/>
    </row>
    <row r="10" spans="1:15" ht="16.5" thickBot="1" x14ac:dyDescent="0.3">
      <c r="A10" s="53" t="s">
        <v>16</v>
      </c>
      <c r="B10" s="44"/>
      <c r="C10" s="45"/>
      <c r="D10" s="45"/>
      <c r="E10" s="26"/>
      <c r="F10" s="27"/>
      <c r="G10" s="28">
        <f t="shared" si="0"/>
        <v>0</v>
      </c>
      <c r="H10" s="50">
        <f t="shared" si="0"/>
        <v>0</v>
      </c>
      <c r="I10" s="30"/>
      <c r="J10" s="31"/>
      <c r="K10" s="32"/>
      <c r="L10" s="54">
        <f t="shared" si="1"/>
        <v>0</v>
      </c>
      <c r="M10" s="51">
        <f t="shared" si="2"/>
        <v>0</v>
      </c>
      <c r="N10" s="55"/>
      <c r="O10" s="56"/>
    </row>
    <row r="11" spans="1:15" ht="16.5" thickBot="1" x14ac:dyDescent="0.3">
      <c r="A11" s="53" t="s">
        <v>17</v>
      </c>
      <c r="B11" s="24"/>
      <c r="C11" s="25"/>
      <c r="D11" s="23"/>
      <c r="E11" s="26"/>
      <c r="F11" s="27"/>
      <c r="G11" s="28">
        <f t="shared" si="0"/>
        <v>0</v>
      </c>
      <c r="H11" s="50">
        <f t="shared" si="0"/>
        <v>0</v>
      </c>
      <c r="I11" s="30"/>
      <c r="J11" s="31"/>
      <c r="K11" s="32"/>
      <c r="L11" s="54">
        <f t="shared" si="1"/>
        <v>0</v>
      </c>
      <c r="M11" s="51">
        <f t="shared" si="2"/>
        <v>0</v>
      </c>
      <c r="N11" s="57"/>
      <c r="O11" s="43"/>
    </row>
    <row r="12" spans="1:15" ht="16.5" thickBot="1" x14ac:dyDescent="0.3">
      <c r="A12" s="53" t="s">
        <v>18</v>
      </c>
      <c r="B12" s="24"/>
      <c r="C12" s="25"/>
      <c r="D12" s="23"/>
      <c r="E12" s="26"/>
      <c r="F12" s="27"/>
      <c r="G12" s="28">
        <f t="shared" si="0"/>
        <v>0</v>
      </c>
      <c r="H12" s="50">
        <f t="shared" si="0"/>
        <v>0</v>
      </c>
      <c r="I12" s="30"/>
      <c r="J12" s="31"/>
      <c r="K12" s="32"/>
      <c r="L12" s="54">
        <f t="shared" si="1"/>
        <v>0</v>
      </c>
      <c r="M12" s="51">
        <f t="shared" si="2"/>
        <v>0</v>
      </c>
      <c r="N12" s="58"/>
      <c r="O12" s="39"/>
    </row>
    <row r="13" spans="1:15" ht="16.5" thickBot="1" x14ac:dyDescent="0.3">
      <c r="A13" s="53" t="s">
        <v>19</v>
      </c>
      <c r="B13" s="24"/>
      <c r="C13" s="25"/>
      <c r="D13" s="23"/>
      <c r="E13" s="26"/>
      <c r="F13" s="27"/>
      <c r="G13" s="28">
        <f t="shared" si="0"/>
        <v>0</v>
      </c>
      <c r="H13" s="50">
        <f t="shared" si="0"/>
        <v>0</v>
      </c>
      <c r="I13" s="30"/>
      <c r="J13" s="31"/>
      <c r="K13" s="32"/>
      <c r="L13" s="54">
        <f t="shared" si="1"/>
        <v>0</v>
      </c>
      <c r="M13" s="51">
        <f t="shared" si="2"/>
        <v>0</v>
      </c>
      <c r="N13" s="59"/>
      <c r="O13" s="43"/>
    </row>
    <row r="14" spans="1:15" ht="16.5" thickBot="1" x14ac:dyDescent="0.3">
      <c r="A14" s="53" t="s">
        <v>20</v>
      </c>
      <c r="B14" s="24">
        <v>6901.97</v>
      </c>
      <c r="C14" s="25">
        <v>366</v>
      </c>
      <c r="D14" s="23"/>
      <c r="E14" s="26"/>
      <c r="F14" s="27"/>
      <c r="G14" s="28">
        <f t="shared" si="0"/>
        <v>6901.97</v>
      </c>
      <c r="H14" s="50">
        <f t="shared" si="0"/>
        <v>366</v>
      </c>
      <c r="I14" s="30"/>
      <c r="J14" s="31">
        <v>366</v>
      </c>
      <c r="K14" s="32">
        <v>6902</v>
      </c>
      <c r="L14" s="54">
        <f t="shared" si="1"/>
        <v>0</v>
      </c>
      <c r="M14" s="51">
        <f t="shared" si="2"/>
        <v>2.9999999999745341E-2</v>
      </c>
      <c r="N14" s="60"/>
      <c r="O14" s="43"/>
    </row>
    <row r="15" spans="1:15" ht="19.5" customHeight="1" thickBot="1" x14ac:dyDescent="0.3">
      <c r="A15" s="23" t="s">
        <v>21</v>
      </c>
      <c r="B15" s="24"/>
      <c r="C15" s="25"/>
      <c r="D15" s="23"/>
      <c r="E15" s="26"/>
      <c r="F15" s="27"/>
      <c r="G15" s="28">
        <f t="shared" si="0"/>
        <v>0</v>
      </c>
      <c r="H15" s="50">
        <f t="shared" si="0"/>
        <v>0</v>
      </c>
      <c r="I15" s="30"/>
      <c r="J15" s="31"/>
      <c r="K15" s="32"/>
      <c r="L15" s="54">
        <f t="shared" si="1"/>
        <v>0</v>
      </c>
      <c r="M15" s="51">
        <f t="shared" si="2"/>
        <v>0</v>
      </c>
      <c r="N15" s="42"/>
      <c r="O15" s="43"/>
    </row>
    <row r="16" spans="1:15" ht="16.5" thickBot="1" x14ac:dyDescent="0.3">
      <c r="A16" s="53" t="s">
        <v>22</v>
      </c>
      <c r="B16" s="24"/>
      <c r="C16" s="25"/>
      <c r="D16" s="23"/>
      <c r="E16" s="26">
        <v>2928.6</v>
      </c>
      <c r="F16" s="27">
        <v>134</v>
      </c>
      <c r="G16" s="28">
        <f t="shared" si="0"/>
        <v>2928.6</v>
      </c>
      <c r="H16" s="50">
        <f t="shared" si="0"/>
        <v>134</v>
      </c>
      <c r="I16" s="30"/>
      <c r="J16" s="31">
        <v>134</v>
      </c>
      <c r="K16" s="32">
        <v>2928.6</v>
      </c>
      <c r="L16" s="54">
        <f t="shared" si="1"/>
        <v>0</v>
      </c>
      <c r="M16" s="51">
        <f t="shared" si="2"/>
        <v>0</v>
      </c>
      <c r="N16" s="132"/>
      <c r="O16" s="43"/>
    </row>
    <row r="17" spans="1:15" ht="15.75" thickBot="1" x14ac:dyDescent="0.3">
      <c r="A17" s="23" t="s">
        <v>23</v>
      </c>
      <c r="B17" s="24"/>
      <c r="C17" s="25"/>
      <c r="D17" s="23"/>
      <c r="E17" s="26">
        <v>3080</v>
      </c>
      <c r="F17" s="27">
        <v>616</v>
      </c>
      <c r="G17" s="28">
        <f t="shared" si="0"/>
        <v>3080</v>
      </c>
      <c r="H17" s="50">
        <f t="shared" si="0"/>
        <v>616</v>
      </c>
      <c r="I17" s="30"/>
      <c r="J17" s="31">
        <v>616</v>
      </c>
      <c r="K17" s="32">
        <v>3080</v>
      </c>
      <c r="L17" s="54">
        <f t="shared" si="1"/>
        <v>0</v>
      </c>
      <c r="M17" s="51">
        <f t="shared" si="2"/>
        <v>0</v>
      </c>
      <c r="N17" s="132"/>
      <c r="O17" s="43"/>
    </row>
    <row r="18" spans="1:15" ht="15.75" thickBot="1" x14ac:dyDescent="0.3">
      <c r="A18" s="23" t="s">
        <v>24</v>
      </c>
      <c r="B18" s="24"/>
      <c r="C18" s="25"/>
      <c r="D18" s="23"/>
      <c r="E18" s="26"/>
      <c r="F18" s="27"/>
      <c r="G18" s="28">
        <f t="shared" si="0"/>
        <v>0</v>
      </c>
      <c r="H18" s="50">
        <f t="shared" si="0"/>
        <v>0</v>
      </c>
      <c r="I18" s="30"/>
      <c r="J18" s="31"/>
      <c r="K18" s="32"/>
      <c r="L18" s="54">
        <f t="shared" si="1"/>
        <v>0</v>
      </c>
      <c r="M18" s="51">
        <f t="shared" si="2"/>
        <v>0</v>
      </c>
      <c r="N18" s="42"/>
      <c r="O18" s="43"/>
    </row>
    <row r="19" spans="1:15" s="1" customFormat="1" ht="20.25" customHeight="1" thickBot="1" x14ac:dyDescent="0.3">
      <c r="A19" s="23" t="s">
        <v>25</v>
      </c>
      <c r="B19" s="24"/>
      <c r="C19" s="25"/>
      <c r="D19" s="23"/>
      <c r="E19" s="26"/>
      <c r="F19" s="27"/>
      <c r="G19" s="28">
        <f t="shared" si="0"/>
        <v>0</v>
      </c>
      <c r="H19" s="50">
        <f t="shared" si="0"/>
        <v>0</v>
      </c>
      <c r="I19" s="30"/>
      <c r="J19" s="31"/>
      <c r="K19" s="32"/>
      <c r="L19" s="54">
        <f t="shared" si="1"/>
        <v>0</v>
      </c>
      <c r="M19" s="51">
        <f t="shared" si="2"/>
        <v>0</v>
      </c>
      <c r="N19" s="52"/>
      <c r="O19" s="61"/>
    </row>
    <row r="20" spans="1:15" s="1" customFormat="1" ht="20.25" customHeight="1" thickBot="1" x14ac:dyDescent="0.35">
      <c r="A20" s="23" t="s">
        <v>26</v>
      </c>
      <c r="B20" s="24"/>
      <c r="C20" s="25"/>
      <c r="D20" s="23"/>
      <c r="E20" s="26"/>
      <c r="F20" s="27"/>
      <c r="G20" s="28">
        <f t="shared" si="0"/>
        <v>0</v>
      </c>
      <c r="H20" s="50">
        <f t="shared" si="0"/>
        <v>0</v>
      </c>
      <c r="I20" s="30"/>
      <c r="J20" s="31"/>
      <c r="K20" s="32"/>
      <c r="L20" s="54">
        <f t="shared" si="1"/>
        <v>0</v>
      </c>
      <c r="M20" s="51">
        <f t="shared" si="2"/>
        <v>0</v>
      </c>
      <c r="N20" s="62"/>
      <c r="O20" s="63"/>
    </row>
    <row r="21" spans="1:15" ht="20.25" customHeight="1" thickBot="1" x14ac:dyDescent="0.35">
      <c r="A21" s="23" t="s">
        <v>27</v>
      </c>
      <c r="B21" s="24"/>
      <c r="C21" s="25"/>
      <c r="D21" s="23"/>
      <c r="E21" s="26">
        <v>14477.97</v>
      </c>
      <c r="F21" s="27">
        <v>532</v>
      </c>
      <c r="G21" s="28">
        <f t="shared" si="0"/>
        <v>14477.97</v>
      </c>
      <c r="H21" s="50">
        <f t="shared" si="0"/>
        <v>532</v>
      </c>
      <c r="I21" s="30"/>
      <c r="J21" s="31">
        <v>532</v>
      </c>
      <c r="K21" s="32">
        <v>14481.04</v>
      </c>
      <c r="L21" s="54">
        <f t="shared" si="1"/>
        <v>0</v>
      </c>
      <c r="M21" s="51">
        <f t="shared" si="2"/>
        <v>3.070000000001528</v>
      </c>
      <c r="N21" s="64"/>
      <c r="O21" s="65"/>
    </row>
    <row r="22" spans="1:15" ht="20.25" customHeight="1" thickBot="1" x14ac:dyDescent="0.3">
      <c r="A22" s="23" t="s">
        <v>28</v>
      </c>
      <c r="B22" s="24">
        <v>5610.9</v>
      </c>
      <c r="C22" s="25">
        <v>317</v>
      </c>
      <c r="D22" s="23"/>
      <c r="E22" s="26"/>
      <c r="F22" s="27"/>
      <c r="G22" s="28">
        <f t="shared" si="0"/>
        <v>5610.9</v>
      </c>
      <c r="H22" s="50">
        <f t="shared" si="0"/>
        <v>317</v>
      </c>
      <c r="I22" s="30"/>
      <c r="J22" s="31">
        <v>317</v>
      </c>
      <c r="K22" s="32">
        <v>5610.9</v>
      </c>
      <c r="L22" s="54">
        <f t="shared" si="1"/>
        <v>0</v>
      </c>
      <c r="M22" s="51">
        <f t="shared" si="2"/>
        <v>0</v>
      </c>
      <c r="N22" s="66"/>
      <c r="O22" s="43"/>
    </row>
    <row r="23" spans="1:15" ht="25.5" customHeight="1" thickBot="1" x14ac:dyDescent="0.3">
      <c r="A23" s="23" t="s">
        <v>29</v>
      </c>
      <c r="B23" s="24">
        <v>1600.47</v>
      </c>
      <c r="C23" s="25">
        <v>244</v>
      </c>
      <c r="D23" s="23"/>
      <c r="E23" s="26"/>
      <c r="F23" s="27"/>
      <c r="G23" s="28">
        <f t="shared" si="0"/>
        <v>1600.47</v>
      </c>
      <c r="H23" s="50">
        <f t="shared" si="0"/>
        <v>244</v>
      </c>
      <c r="I23" s="30"/>
      <c r="J23" s="31">
        <v>244</v>
      </c>
      <c r="K23" s="32">
        <v>1580.16</v>
      </c>
      <c r="L23" s="54">
        <f t="shared" si="1"/>
        <v>0</v>
      </c>
      <c r="M23" s="106">
        <f t="shared" si="2"/>
        <v>-20.309999999999945</v>
      </c>
      <c r="N23" s="126" t="s">
        <v>40</v>
      </c>
      <c r="O23" s="127"/>
    </row>
    <row r="24" spans="1:15" ht="15.75" thickBot="1" x14ac:dyDescent="0.3">
      <c r="A24" s="23" t="s">
        <v>30</v>
      </c>
      <c r="B24" s="24"/>
      <c r="C24" s="25"/>
      <c r="D24" s="23"/>
      <c r="E24" s="26">
        <v>18583.240000000002</v>
      </c>
      <c r="F24" s="27">
        <v>22</v>
      </c>
      <c r="G24" s="28">
        <f t="shared" si="0"/>
        <v>18583.240000000002</v>
      </c>
      <c r="H24" s="50">
        <f t="shared" si="0"/>
        <v>22</v>
      </c>
      <c r="I24" s="30"/>
      <c r="J24" s="31">
        <v>22</v>
      </c>
      <c r="K24" s="32">
        <v>18583.240000000002</v>
      </c>
      <c r="L24" s="54">
        <f t="shared" si="1"/>
        <v>0</v>
      </c>
      <c r="M24" s="51">
        <f t="shared" si="2"/>
        <v>0</v>
      </c>
      <c r="N24" s="67"/>
      <c r="O24" s="43"/>
    </row>
    <row r="25" spans="1:15" ht="19.5" customHeight="1" thickBot="1" x14ac:dyDescent="0.3">
      <c r="A25" s="23" t="s">
        <v>31</v>
      </c>
      <c r="B25" s="24"/>
      <c r="C25" s="25"/>
      <c r="D25" s="23"/>
      <c r="E25" s="26"/>
      <c r="F25" s="27"/>
      <c r="G25" s="28">
        <f t="shared" si="0"/>
        <v>0</v>
      </c>
      <c r="H25" s="50">
        <f t="shared" si="0"/>
        <v>0</v>
      </c>
      <c r="I25" s="30"/>
      <c r="J25" s="68"/>
      <c r="K25" s="69"/>
      <c r="L25" s="54">
        <f t="shared" si="1"/>
        <v>0</v>
      </c>
      <c r="M25" s="51">
        <f t="shared" si="2"/>
        <v>0</v>
      </c>
      <c r="N25" s="42"/>
      <c r="O25" s="43"/>
    </row>
    <row r="26" spans="1:15" ht="15.75" thickBot="1" x14ac:dyDescent="0.3">
      <c r="A26" s="23" t="s">
        <v>32</v>
      </c>
      <c r="B26" s="24"/>
      <c r="C26" s="25"/>
      <c r="D26" s="23"/>
      <c r="E26" s="26">
        <v>19315.7</v>
      </c>
      <c r="F26" s="27">
        <v>21</v>
      </c>
      <c r="G26" s="70">
        <f t="shared" si="0"/>
        <v>19315.7</v>
      </c>
      <c r="H26" s="50">
        <f t="shared" si="0"/>
        <v>21</v>
      </c>
      <c r="I26" s="30"/>
      <c r="J26" s="68">
        <v>21</v>
      </c>
      <c r="K26" s="71">
        <v>19315.7</v>
      </c>
      <c r="L26" s="54">
        <f t="shared" si="1"/>
        <v>0</v>
      </c>
      <c r="M26" s="51">
        <f t="shared" si="2"/>
        <v>0</v>
      </c>
      <c r="N26" s="72"/>
      <c r="O26" s="61"/>
    </row>
    <row r="27" spans="1:15" ht="15.75" thickBot="1" x14ac:dyDescent="0.3">
      <c r="A27" s="23" t="s">
        <v>33</v>
      </c>
      <c r="B27" s="73">
        <v>974.58500000000004</v>
      </c>
      <c r="C27" s="25">
        <v>80</v>
      </c>
      <c r="D27" s="23"/>
      <c r="E27" s="26"/>
      <c r="F27" s="27"/>
      <c r="G27" s="28">
        <f t="shared" si="0"/>
        <v>974.58500000000004</v>
      </c>
      <c r="H27" s="50">
        <f t="shared" si="0"/>
        <v>80</v>
      </c>
      <c r="I27" s="30"/>
      <c r="J27" s="68">
        <v>80</v>
      </c>
      <c r="K27" s="69">
        <v>974.55</v>
      </c>
      <c r="L27" s="54">
        <f t="shared" si="1"/>
        <v>0</v>
      </c>
      <c r="M27" s="51">
        <f t="shared" si="2"/>
        <v>-3.5000000000081855E-2</v>
      </c>
      <c r="N27" s="74"/>
      <c r="O27" s="61"/>
    </row>
    <row r="28" spans="1:15" ht="15.75" thickBot="1" x14ac:dyDescent="0.3">
      <c r="A28" s="23" t="s">
        <v>34</v>
      </c>
      <c r="B28" s="73"/>
      <c r="C28" s="25">
        <v>-89</v>
      </c>
      <c r="D28" s="23"/>
      <c r="E28" s="26"/>
      <c r="F28" s="27"/>
      <c r="G28" s="28">
        <f t="shared" si="0"/>
        <v>0</v>
      </c>
      <c r="H28" s="50">
        <f t="shared" si="0"/>
        <v>-89</v>
      </c>
      <c r="I28" s="30"/>
      <c r="J28" s="68"/>
      <c r="K28" s="69"/>
      <c r="L28" s="54">
        <f t="shared" si="1"/>
        <v>89</v>
      </c>
      <c r="M28" s="51">
        <f t="shared" si="2"/>
        <v>0</v>
      </c>
      <c r="N28" s="74"/>
      <c r="O28" s="61"/>
    </row>
    <row r="29" spans="1:15" ht="16.5" thickBot="1" x14ac:dyDescent="0.3">
      <c r="A29" s="23" t="s">
        <v>35</v>
      </c>
      <c r="B29" s="24">
        <v>3204.6</v>
      </c>
      <c r="C29" s="25">
        <v>294</v>
      </c>
      <c r="D29" s="23"/>
      <c r="E29" s="26"/>
      <c r="F29" s="27"/>
      <c r="G29" s="28">
        <f t="shared" si="0"/>
        <v>3204.6</v>
      </c>
      <c r="H29" s="50">
        <f t="shared" si="0"/>
        <v>294</v>
      </c>
      <c r="I29" s="30"/>
      <c r="J29" s="75">
        <v>294</v>
      </c>
      <c r="K29" s="76">
        <v>3204.6</v>
      </c>
      <c r="L29" s="54">
        <f t="shared" si="1"/>
        <v>0</v>
      </c>
      <c r="M29" s="51">
        <f t="shared" si="2"/>
        <v>0</v>
      </c>
      <c r="N29" s="77">
        <v>0</v>
      </c>
      <c r="O29" s="78">
        <v>0</v>
      </c>
    </row>
    <row r="30" spans="1:15" ht="22.5" customHeight="1" thickBot="1" x14ac:dyDescent="0.3">
      <c r="A30" s="23" t="s">
        <v>36</v>
      </c>
      <c r="B30" s="24">
        <v>3480</v>
      </c>
      <c r="C30" s="25">
        <v>232</v>
      </c>
      <c r="D30" s="23"/>
      <c r="E30" s="26"/>
      <c r="F30" s="27"/>
      <c r="G30" s="28">
        <f t="shared" si="0"/>
        <v>3480</v>
      </c>
      <c r="H30" s="79">
        <f t="shared" si="0"/>
        <v>232</v>
      </c>
      <c r="I30" s="30"/>
      <c r="J30" s="80">
        <v>232</v>
      </c>
      <c r="K30" s="81">
        <v>3480</v>
      </c>
      <c r="L30" s="25">
        <f t="shared" si="1"/>
        <v>0</v>
      </c>
      <c r="M30" s="51">
        <f t="shared" si="2"/>
        <v>0</v>
      </c>
      <c r="N30" s="82"/>
      <c r="O30" s="83"/>
    </row>
    <row r="31" spans="1:15" ht="25.5" customHeight="1" x14ac:dyDescent="0.25">
      <c r="A31" s="84"/>
      <c r="B31" s="85"/>
      <c r="C31" s="86"/>
      <c r="D31" s="1"/>
      <c r="E31" s="86"/>
      <c r="F31" s="1"/>
      <c r="G31" s="1"/>
      <c r="H31" s="1"/>
      <c r="I31" s="1"/>
      <c r="N31" s="89"/>
    </row>
    <row r="32" spans="1:15" x14ac:dyDescent="0.25">
      <c r="A32" s="1"/>
      <c r="B32" s="85"/>
      <c r="C32" s="1"/>
      <c r="D32" s="90"/>
      <c r="E32" s="90"/>
      <c r="F32" s="90"/>
      <c r="G32" s="90"/>
      <c r="H32" s="90"/>
      <c r="I32" s="90"/>
      <c r="J32" s="90"/>
      <c r="K32" s="90"/>
    </row>
    <row r="33" spans="2:15" x14ac:dyDescent="0.25">
      <c r="D33" s="90"/>
      <c r="E33" s="91"/>
      <c r="F33" s="91"/>
      <c r="G33" s="91"/>
      <c r="H33" s="91"/>
      <c r="I33" s="91"/>
      <c r="J33" s="91"/>
      <c r="K33" s="90"/>
    </row>
    <row r="34" spans="2:15" x14ac:dyDescent="0.25">
      <c r="B34" s="92"/>
      <c r="C34" s="93"/>
      <c r="D34" s="90"/>
      <c r="E34" s="94"/>
      <c r="F34" s="95"/>
      <c r="G34" s="96"/>
      <c r="H34" s="90"/>
      <c r="I34" s="90"/>
      <c r="J34" s="90"/>
      <c r="K34" s="90"/>
      <c r="L34" s="97"/>
      <c r="O34"/>
    </row>
    <row r="35" spans="2:15" ht="15.75" x14ac:dyDescent="0.25">
      <c r="B35" s="92"/>
      <c r="C35" s="93"/>
      <c r="D35" s="98"/>
      <c r="E35" s="98"/>
      <c r="F35" s="98"/>
      <c r="G35" s="98"/>
      <c r="H35" s="98"/>
      <c r="I35" s="98"/>
      <c r="J35" s="98"/>
      <c r="K35" s="98"/>
      <c r="L35" s="97"/>
      <c r="M35"/>
      <c r="O35"/>
    </row>
    <row r="36" spans="2:15" ht="15.75" x14ac:dyDescent="0.25">
      <c r="B36" s="92"/>
      <c r="C36" s="93"/>
      <c r="D36" s="98"/>
      <c r="E36" s="98"/>
      <c r="F36" s="98"/>
      <c r="G36" s="98"/>
      <c r="H36" s="98"/>
      <c r="I36" s="98"/>
      <c r="J36" s="98"/>
      <c r="K36" s="98"/>
      <c r="L36" s="97"/>
      <c r="M36"/>
      <c r="O36"/>
    </row>
    <row r="37" spans="2:15" x14ac:dyDescent="0.25">
      <c r="B37" s="92"/>
      <c r="C37" s="93"/>
      <c r="D37" s="90"/>
      <c r="E37" s="94"/>
      <c r="F37" s="95"/>
      <c r="G37" s="96"/>
      <c r="H37" s="90"/>
      <c r="I37" s="90"/>
      <c r="J37" s="90"/>
      <c r="K37" s="90"/>
      <c r="M37"/>
      <c r="O37"/>
    </row>
    <row r="38" spans="2:15" x14ac:dyDescent="0.25">
      <c r="B38" s="92"/>
      <c r="C38" s="93"/>
      <c r="D38" s="93"/>
      <c r="E38" s="99"/>
      <c r="F38" s="100"/>
      <c r="G38" s="101"/>
      <c r="H38" s="93"/>
      <c r="I38" s="93"/>
      <c r="M38"/>
      <c r="O38"/>
    </row>
    <row r="39" spans="2:15" x14ac:dyDescent="0.25">
      <c r="B39" s="92"/>
      <c r="C39" s="93"/>
      <c r="D39" s="93"/>
      <c r="E39" s="99"/>
      <c r="F39" s="100"/>
      <c r="G39" s="101"/>
      <c r="H39" s="93"/>
      <c r="I39" s="93"/>
      <c r="M39"/>
      <c r="O39"/>
    </row>
    <row r="40" spans="2:15" x14ac:dyDescent="0.25">
      <c r="B40" s="92"/>
      <c r="C40" s="93"/>
      <c r="D40" s="93"/>
      <c r="E40" s="102"/>
      <c r="F40" s="103"/>
      <c r="G40" s="104"/>
      <c r="H40" s="93"/>
      <c r="I40" s="93"/>
      <c r="M40"/>
      <c r="O40"/>
    </row>
    <row r="41" spans="2:15" x14ac:dyDescent="0.25">
      <c r="B41" s="92"/>
      <c r="C41" s="93"/>
      <c r="D41" s="93"/>
      <c r="E41" s="102"/>
      <c r="F41" s="103"/>
      <c r="G41" s="101"/>
      <c r="H41" s="93"/>
      <c r="I41" s="93"/>
      <c r="M41"/>
      <c r="O41"/>
    </row>
    <row r="42" spans="2:15" x14ac:dyDescent="0.25">
      <c r="B42" s="92"/>
      <c r="C42" s="93"/>
      <c r="D42" s="93"/>
      <c r="E42" s="102"/>
      <c r="F42" s="103"/>
      <c r="G42" s="101"/>
      <c r="H42" s="93"/>
      <c r="I42" s="93"/>
      <c r="M42"/>
      <c r="O42"/>
    </row>
    <row r="43" spans="2:15" x14ac:dyDescent="0.25">
      <c r="B43" s="92"/>
      <c r="C43" s="93"/>
      <c r="D43" s="93"/>
      <c r="E43" s="102"/>
      <c r="F43" s="103"/>
      <c r="G43" s="101"/>
      <c r="H43" s="93"/>
      <c r="I43" s="93"/>
      <c r="M43"/>
      <c r="O43"/>
    </row>
    <row r="44" spans="2:15" x14ac:dyDescent="0.25">
      <c r="B44" s="92"/>
      <c r="C44" s="93"/>
      <c r="D44" s="93"/>
      <c r="E44" s="102"/>
      <c r="F44" s="103"/>
      <c r="G44" s="101"/>
      <c r="H44" s="93"/>
      <c r="I44" s="93"/>
      <c r="M44"/>
      <c r="O44"/>
    </row>
    <row r="45" spans="2:15" x14ac:dyDescent="0.25">
      <c r="B45" s="92"/>
      <c r="C45" s="93"/>
      <c r="D45" s="93"/>
      <c r="E45" s="102"/>
      <c r="F45" s="103"/>
      <c r="G45" s="101"/>
      <c r="H45" s="93"/>
      <c r="I45" s="93"/>
      <c r="M45"/>
      <c r="O45"/>
    </row>
    <row r="46" spans="2:15" x14ac:dyDescent="0.25">
      <c r="B46" s="92"/>
      <c r="C46" s="93"/>
      <c r="D46" s="93"/>
      <c r="E46" s="102"/>
      <c r="F46" s="103"/>
      <c r="G46" s="101"/>
      <c r="H46" s="93"/>
      <c r="I46" s="93"/>
      <c r="M46"/>
      <c r="O46"/>
    </row>
  </sheetData>
  <mergeCells count="10">
    <mergeCell ref="N23:O23"/>
    <mergeCell ref="L3:M3"/>
    <mergeCell ref="N3:O3"/>
    <mergeCell ref="N16:N17"/>
    <mergeCell ref="A1:B1"/>
    <mergeCell ref="A2:B2"/>
    <mergeCell ref="B3:C3"/>
    <mergeCell ref="E3:F3"/>
    <mergeCell ref="H3:H4"/>
    <mergeCell ref="J3:K3"/>
  </mergeCells>
  <pageMargins left="0.31496062992125984" right="0.11811023622047245" top="0.35433070866141736" bottom="0.15748031496062992" header="0.31496062992125984" footer="0.31496062992125984"/>
  <pageSetup scale="9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O46"/>
  <sheetViews>
    <sheetView topLeftCell="A7" workbookViewId="0">
      <selection activeCell="G23" sqref="G23"/>
    </sheetView>
  </sheetViews>
  <sheetFormatPr baseColWidth="10" defaultRowHeight="15" x14ac:dyDescent="0.25"/>
  <cols>
    <col min="1" max="1" width="26.85546875" customWidth="1"/>
    <col min="2" max="2" width="9" style="88" customWidth="1"/>
    <col min="3" max="3" width="7.5703125" bestFit="1" customWidth="1"/>
    <col min="4" max="4" width="1.7109375" customWidth="1"/>
    <col min="5" max="5" width="10" customWidth="1"/>
    <col min="6" max="6" width="7.5703125" bestFit="1" customWidth="1"/>
    <col min="8" max="8" width="9.7109375" customWidth="1"/>
    <col min="9" max="9" width="1.5703125" customWidth="1"/>
    <col min="10" max="10" width="7" bestFit="1" customWidth="1"/>
    <col min="11" max="11" width="10.5703125" bestFit="1" customWidth="1"/>
    <col min="12" max="12" width="7.5703125" style="87" bestFit="1" customWidth="1"/>
    <col min="13" max="13" width="9.28515625" style="88" bestFit="1" customWidth="1"/>
    <col min="14" max="14" width="12.5703125" customWidth="1"/>
    <col min="15" max="15" width="11.42578125" style="6"/>
  </cols>
  <sheetData>
    <row r="1" spans="1:15" ht="18.75" x14ac:dyDescent="0.3">
      <c r="A1" s="133" t="s">
        <v>0</v>
      </c>
      <c r="B1" s="133"/>
      <c r="C1" s="1"/>
      <c r="D1" s="1"/>
      <c r="E1" s="1"/>
      <c r="F1" s="1"/>
      <c r="G1" s="2"/>
      <c r="H1" s="3"/>
      <c r="I1" s="3"/>
      <c r="J1" s="3"/>
      <c r="K1" s="3"/>
      <c r="L1" s="4"/>
      <c r="M1" s="5"/>
    </row>
    <row r="2" spans="1:15" ht="19.5" thickBot="1" x14ac:dyDescent="0.35">
      <c r="A2" s="134" t="s">
        <v>41</v>
      </c>
      <c r="B2" s="134"/>
      <c r="C2" s="1"/>
      <c r="D2" s="1"/>
      <c r="E2" s="7" t="s">
        <v>1</v>
      </c>
      <c r="F2" s="1"/>
      <c r="G2" s="8"/>
      <c r="H2" s="9"/>
      <c r="I2" s="9"/>
      <c r="J2" s="3"/>
      <c r="K2" s="3"/>
      <c r="L2" s="4"/>
      <c r="M2" s="5"/>
    </row>
    <row r="3" spans="1:15" ht="20.25" thickTop="1" thickBot="1" x14ac:dyDescent="0.35">
      <c r="A3" s="10"/>
      <c r="B3" s="135" t="s">
        <v>42</v>
      </c>
      <c r="C3" s="136"/>
      <c r="D3" s="10"/>
      <c r="E3" s="137" t="s">
        <v>43</v>
      </c>
      <c r="F3" s="138"/>
      <c r="G3" s="11"/>
      <c r="H3" s="139" t="s">
        <v>2</v>
      </c>
      <c r="I3" s="12"/>
      <c r="J3" s="141" t="s">
        <v>3</v>
      </c>
      <c r="K3" s="142"/>
      <c r="L3" s="128" t="s">
        <v>4</v>
      </c>
      <c r="M3" s="129"/>
      <c r="N3" s="130" t="s">
        <v>5</v>
      </c>
      <c r="O3" s="131"/>
    </row>
    <row r="4" spans="1:15" ht="17.25" thickTop="1" thickBot="1" x14ac:dyDescent="0.3">
      <c r="A4" s="13" t="s">
        <v>6</v>
      </c>
      <c r="B4" s="14" t="s">
        <v>7</v>
      </c>
      <c r="C4" s="15" t="s">
        <v>8</v>
      </c>
      <c r="D4" s="15"/>
      <c r="E4" s="15" t="s">
        <v>7</v>
      </c>
      <c r="F4" s="15" t="s">
        <v>8</v>
      </c>
      <c r="G4" s="16" t="s">
        <v>9</v>
      </c>
      <c r="H4" s="140"/>
      <c r="I4" s="12"/>
      <c r="J4" s="17" t="s">
        <v>10</v>
      </c>
      <c r="K4" s="18" t="s">
        <v>7</v>
      </c>
      <c r="L4" s="19" t="s">
        <v>10</v>
      </c>
      <c r="M4" s="20" t="s">
        <v>7</v>
      </c>
      <c r="N4" s="21" t="s">
        <v>7</v>
      </c>
      <c r="O4" s="22" t="s">
        <v>10</v>
      </c>
    </row>
    <row r="5" spans="1:15" ht="16.5" thickTop="1" thickBot="1" x14ac:dyDescent="0.3">
      <c r="A5" s="23" t="s">
        <v>11</v>
      </c>
      <c r="B5" s="24">
        <v>313.02999999999997</v>
      </c>
      <c r="C5" s="25">
        <v>23</v>
      </c>
      <c r="D5" s="23"/>
      <c r="E5" s="26"/>
      <c r="F5" s="27"/>
      <c r="G5" s="28">
        <f t="shared" ref="G5:H30" si="0">E5+B5</f>
        <v>313.02999999999997</v>
      </c>
      <c r="H5" s="29">
        <f t="shared" si="0"/>
        <v>23</v>
      </c>
      <c r="I5" s="30"/>
      <c r="J5" s="31">
        <v>23</v>
      </c>
      <c r="K5" s="32">
        <v>313.02999999999997</v>
      </c>
      <c r="L5" s="33">
        <f t="shared" ref="L5:L30" si="1">J5-H5</f>
        <v>0</v>
      </c>
      <c r="M5" s="34">
        <f t="shared" ref="M5:M30" si="2">K5-G5</f>
        <v>0</v>
      </c>
      <c r="N5" s="35"/>
      <c r="O5" s="36"/>
    </row>
    <row r="6" spans="1:15" ht="15.75" thickBot="1" x14ac:dyDescent="0.3">
      <c r="A6" s="23" t="s">
        <v>12</v>
      </c>
      <c r="B6" s="24">
        <v>8193.3220000000001</v>
      </c>
      <c r="C6" s="25">
        <v>602</v>
      </c>
      <c r="D6" s="23"/>
      <c r="E6" s="26"/>
      <c r="F6" s="27"/>
      <c r="G6" s="28">
        <f t="shared" si="0"/>
        <v>8193.3220000000001</v>
      </c>
      <c r="H6" s="37">
        <f t="shared" si="0"/>
        <v>602</v>
      </c>
      <c r="I6" s="30"/>
      <c r="J6" s="31">
        <f>602+1</f>
        <v>603</v>
      </c>
      <c r="K6" s="32">
        <f>8193.22+13.61</f>
        <v>8206.83</v>
      </c>
      <c r="L6" s="33">
        <f t="shared" si="1"/>
        <v>1</v>
      </c>
      <c r="M6" s="34">
        <f t="shared" si="2"/>
        <v>13.507999999999811</v>
      </c>
      <c r="N6" s="38"/>
      <c r="O6" s="39"/>
    </row>
    <row r="7" spans="1:15" ht="15.75" thickBot="1" x14ac:dyDescent="0.3">
      <c r="A7" s="40" t="s">
        <v>13</v>
      </c>
      <c r="B7" s="24"/>
      <c r="C7" s="25"/>
      <c r="D7" s="23"/>
      <c r="E7" s="26"/>
      <c r="F7" s="27"/>
      <c r="G7" s="28">
        <f t="shared" si="0"/>
        <v>0</v>
      </c>
      <c r="H7" s="37">
        <f t="shared" si="0"/>
        <v>0</v>
      </c>
      <c r="I7" s="41"/>
      <c r="J7" s="31"/>
      <c r="K7" s="32"/>
      <c r="L7" s="33">
        <f t="shared" si="1"/>
        <v>0</v>
      </c>
      <c r="M7" s="34">
        <f t="shared" si="2"/>
        <v>0</v>
      </c>
      <c r="N7" s="42"/>
      <c r="O7" s="43"/>
    </row>
    <row r="8" spans="1:15" ht="15.75" thickBot="1" x14ac:dyDescent="0.3">
      <c r="A8" s="23" t="s">
        <v>14</v>
      </c>
      <c r="B8" s="44"/>
      <c r="C8" s="45"/>
      <c r="D8" s="45"/>
      <c r="E8" s="26"/>
      <c r="F8" s="27"/>
      <c r="G8" s="28">
        <f t="shared" si="0"/>
        <v>0</v>
      </c>
      <c r="H8" s="46">
        <f t="shared" si="0"/>
        <v>0</v>
      </c>
      <c r="I8" s="41"/>
      <c r="J8" s="31"/>
      <c r="K8" s="32"/>
      <c r="L8" s="47">
        <f t="shared" si="1"/>
        <v>0</v>
      </c>
      <c r="M8" s="48">
        <f t="shared" si="2"/>
        <v>0</v>
      </c>
      <c r="N8" s="42"/>
      <c r="O8" s="49"/>
    </row>
    <row r="9" spans="1:15" ht="15.75" thickBot="1" x14ac:dyDescent="0.3">
      <c r="A9" s="23" t="s">
        <v>15</v>
      </c>
      <c r="B9" s="24"/>
      <c r="C9" s="25"/>
      <c r="D9" s="23"/>
      <c r="E9" s="26"/>
      <c r="F9" s="27"/>
      <c r="G9" s="28">
        <f t="shared" si="0"/>
        <v>0</v>
      </c>
      <c r="H9" s="50">
        <f t="shared" si="0"/>
        <v>0</v>
      </c>
      <c r="I9" s="30"/>
      <c r="J9" s="31"/>
      <c r="K9" s="32"/>
      <c r="L9" s="33">
        <f t="shared" si="1"/>
        <v>0</v>
      </c>
      <c r="M9" s="51">
        <f t="shared" si="2"/>
        <v>0</v>
      </c>
      <c r="N9" s="52"/>
      <c r="O9" s="43"/>
    </row>
    <row r="10" spans="1:15" ht="16.5" thickBot="1" x14ac:dyDescent="0.3">
      <c r="A10" s="53" t="s">
        <v>16</v>
      </c>
      <c r="B10" s="44"/>
      <c r="C10" s="45"/>
      <c r="D10" s="45"/>
      <c r="E10" s="26"/>
      <c r="F10" s="27"/>
      <c r="G10" s="28">
        <f t="shared" si="0"/>
        <v>0</v>
      </c>
      <c r="H10" s="50">
        <f t="shared" si="0"/>
        <v>0</v>
      </c>
      <c r="I10" s="30"/>
      <c r="J10" s="31"/>
      <c r="K10" s="32"/>
      <c r="L10" s="54">
        <f t="shared" si="1"/>
        <v>0</v>
      </c>
      <c r="M10" s="51">
        <f t="shared" si="2"/>
        <v>0</v>
      </c>
      <c r="N10" s="55"/>
      <c r="O10" s="56"/>
    </row>
    <row r="11" spans="1:15" ht="16.5" thickBot="1" x14ac:dyDescent="0.3">
      <c r="A11" s="53" t="s">
        <v>17</v>
      </c>
      <c r="B11" s="24"/>
      <c r="C11" s="25"/>
      <c r="D11" s="23"/>
      <c r="E11" s="26"/>
      <c r="F11" s="27"/>
      <c r="G11" s="28">
        <f t="shared" si="0"/>
        <v>0</v>
      </c>
      <c r="H11" s="50">
        <f t="shared" si="0"/>
        <v>0</v>
      </c>
      <c r="I11" s="30"/>
      <c r="J11" s="31"/>
      <c r="K11" s="32"/>
      <c r="L11" s="54">
        <f t="shared" si="1"/>
        <v>0</v>
      </c>
      <c r="M11" s="51">
        <f t="shared" si="2"/>
        <v>0</v>
      </c>
      <c r="N11" s="57"/>
      <c r="O11" s="43"/>
    </row>
    <row r="12" spans="1:15" ht="16.5" thickBot="1" x14ac:dyDescent="0.3">
      <c r="A12" s="53" t="s">
        <v>44</v>
      </c>
      <c r="B12" s="24"/>
      <c r="C12" s="25"/>
      <c r="D12" s="23"/>
      <c r="E12" s="26">
        <v>6818.1</v>
      </c>
      <c r="F12" s="27">
        <v>244</v>
      </c>
      <c r="G12" s="28">
        <f t="shared" si="0"/>
        <v>6818.1</v>
      </c>
      <c r="H12" s="50">
        <f t="shared" si="0"/>
        <v>244</v>
      </c>
      <c r="I12" s="30"/>
      <c r="J12" s="31">
        <v>244</v>
      </c>
      <c r="K12" s="32">
        <v>6818.1</v>
      </c>
      <c r="L12" s="54">
        <f t="shared" si="1"/>
        <v>0</v>
      </c>
      <c r="M12" s="51">
        <f t="shared" si="2"/>
        <v>0</v>
      </c>
      <c r="N12" s="58"/>
      <c r="O12" s="39"/>
    </row>
    <row r="13" spans="1:15" ht="16.5" thickBot="1" x14ac:dyDescent="0.3">
      <c r="A13" s="53" t="s">
        <v>19</v>
      </c>
      <c r="B13" s="24"/>
      <c r="C13" s="25"/>
      <c r="D13" s="23"/>
      <c r="E13" s="26"/>
      <c r="F13" s="27"/>
      <c r="G13" s="28">
        <f t="shared" si="0"/>
        <v>0</v>
      </c>
      <c r="H13" s="50">
        <f t="shared" si="0"/>
        <v>0</v>
      </c>
      <c r="I13" s="30"/>
      <c r="J13" s="31"/>
      <c r="K13" s="32"/>
      <c r="L13" s="54">
        <f t="shared" si="1"/>
        <v>0</v>
      </c>
      <c r="M13" s="51">
        <f t="shared" si="2"/>
        <v>0</v>
      </c>
      <c r="N13" s="59"/>
      <c r="O13" s="43"/>
    </row>
    <row r="14" spans="1:15" ht="16.5" thickBot="1" x14ac:dyDescent="0.3">
      <c r="A14" s="53" t="s">
        <v>20</v>
      </c>
      <c r="B14" s="24">
        <v>4365.2700000000004</v>
      </c>
      <c r="C14" s="25">
        <v>229</v>
      </c>
      <c r="D14" s="23"/>
      <c r="E14" s="26"/>
      <c r="F14" s="27"/>
      <c r="G14" s="28">
        <f t="shared" si="0"/>
        <v>4365.2700000000004</v>
      </c>
      <c r="H14" s="50">
        <f t="shared" si="0"/>
        <v>229</v>
      </c>
      <c r="I14" s="30"/>
      <c r="J14" s="31">
        <v>229</v>
      </c>
      <c r="K14" s="32">
        <v>4365.3</v>
      </c>
      <c r="L14" s="54">
        <f t="shared" si="1"/>
        <v>0</v>
      </c>
      <c r="M14" s="51">
        <f t="shared" si="2"/>
        <v>2.9999999999745341E-2</v>
      </c>
      <c r="N14" s="60"/>
      <c r="O14" s="43"/>
    </row>
    <row r="15" spans="1:15" ht="19.5" customHeight="1" thickBot="1" x14ac:dyDescent="0.3">
      <c r="A15" s="23" t="s">
        <v>21</v>
      </c>
      <c r="B15" s="24"/>
      <c r="C15" s="25"/>
      <c r="D15" s="23"/>
      <c r="E15" s="26"/>
      <c r="F15" s="27"/>
      <c r="G15" s="28">
        <f t="shared" si="0"/>
        <v>0</v>
      </c>
      <c r="H15" s="50">
        <f t="shared" si="0"/>
        <v>0</v>
      </c>
      <c r="I15" s="30"/>
      <c r="J15" s="31"/>
      <c r="K15" s="32"/>
      <c r="L15" s="54">
        <f t="shared" si="1"/>
        <v>0</v>
      </c>
      <c r="M15" s="51">
        <f t="shared" si="2"/>
        <v>0</v>
      </c>
      <c r="N15" s="42"/>
      <c r="O15" s="43"/>
    </row>
    <row r="16" spans="1:15" ht="16.5" thickBot="1" x14ac:dyDescent="0.3">
      <c r="A16" s="53" t="s">
        <v>22</v>
      </c>
      <c r="B16" s="24"/>
      <c r="C16" s="25"/>
      <c r="D16" s="23"/>
      <c r="E16" s="26">
        <v>4986.1400000000003</v>
      </c>
      <c r="F16" s="27">
        <v>229</v>
      </c>
      <c r="G16" s="28">
        <f t="shared" si="0"/>
        <v>4986.1400000000003</v>
      </c>
      <c r="H16" s="50">
        <f t="shared" si="0"/>
        <v>229</v>
      </c>
      <c r="I16" s="30"/>
      <c r="J16" s="31">
        <v>229</v>
      </c>
      <c r="K16" s="32">
        <v>4986.1400000000003</v>
      </c>
      <c r="L16" s="54">
        <f t="shared" si="1"/>
        <v>0</v>
      </c>
      <c r="M16" s="51">
        <f t="shared" si="2"/>
        <v>0</v>
      </c>
      <c r="N16" s="132"/>
      <c r="O16" s="43"/>
    </row>
    <row r="17" spans="1:15" ht="15.75" thickBot="1" x14ac:dyDescent="0.3">
      <c r="A17" s="23" t="s">
        <v>23</v>
      </c>
      <c r="B17" s="24">
        <v>1830</v>
      </c>
      <c r="C17" s="25">
        <v>366</v>
      </c>
      <c r="D17" s="23"/>
      <c r="E17" s="26"/>
      <c r="F17" s="27"/>
      <c r="G17" s="28">
        <f t="shared" si="0"/>
        <v>1830</v>
      </c>
      <c r="H17" s="50">
        <f t="shared" si="0"/>
        <v>366</v>
      </c>
      <c r="I17" s="30"/>
      <c r="J17" s="31">
        <v>366</v>
      </c>
      <c r="K17" s="32">
        <v>1830</v>
      </c>
      <c r="L17" s="54">
        <f t="shared" si="1"/>
        <v>0</v>
      </c>
      <c r="M17" s="51">
        <f t="shared" si="2"/>
        <v>0</v>
      </c>
      <c r="N17" s="132"/>
      <c r="O17" s="43"/>
    </row>
    <row r="18" spans="1:15" ht="15.75" thickBot="1" x14ac:dyDescent="0.3">
      <c r="A18" s="23" t="s">
        <v>24</v>
      </c>
      <c r="B18" s="24"/>
      <c r="C18" s="25"/>
      <c r="D18" s="23"/>
      <c r="E18" s="26"/>
      <c r="F18" s="27"/>
      <c r="G18" s="28">
        <f t="shared" si="0"/>
        <v>0</v>
      </c>
      <c r="H18" s="50">
        <f t="shared" si="0"/>
        <v>0</v>
      </c>
      <c r="I18" s="30"/>
      <c r="J18" s="31"/>
      <c r="K18" s="32"/>
      <c r="L18" s="54">
        <f t="shared" si="1"/>
        <v>0</v>
      </c>
      <c r="M18" s="51">
        <f t="shared" si="2"/>
        <v>0</v>
      </c>
      <c r="N18" s="42"/>
      <c r="O18" s="43"/>
    </row>
    <row r="19" spans="1:15" s="1" customFormat="1" ht="20.25" customHeight="1" thickBot="1" x14ac:dyDescent="0.3">
      <c r="A19" s="23" t="s">
        <v>25</v>
      </c>
      <c r="B19" s="24"/>
      <c r="C19" s="25"/>
      <c r="D19" s="23"/>
      <c r="E19" s="26"/>
      <c r="F19" s="27"/>
      <c r="G19" s="28">
        <f t="shared" si="0"/>
        <v>0</v>
      </c>
      <c r="H19" s="50">
        <f t="shared" si="0"/>
        <v>0</v>
      </c>
      <c r="I19" s="30"/>
      <c r="J19" s="31"/>
      <c r="K19" s="32"/>
      <c r="L19" s="54">
        <f t="shared" si="1"/>
        <v>0</v>
      </c>
      <c r="M19" s="51">
        <f t="shared" si="2"/>
        <v>0</v>
      </c>
      <c r="N19" s="107"/>
      <c r="O19" s="38"/>
    </row>
    <row r="20" spans="1:15" s="1" customFormat="1" ht="20.25" customHeight="1" thickBot="1" x14ac:dyDescent="0.35">
      <c r="A20" s="23" t="s">
        <v>26</v>
      </c>
      <c r="B20" s="24"/>
      <c r="C20" s="25"/>
      <c r="D20" s="23"/>
      <c r="E20" s="26"/>
      <c r="F20" s="27"/>
      <c r="G20" s="28">
        <f t="shared" si="0"/>
        <v>0</v>
      </c>
      <c r="H20" s="50">
        <f t="shared" si="0"/>
        <v>0</v>
      </c>
      <c r="I20" s="30"/>
      <c r="J20" s="31"/>
      <c r="K20" s="32"/>
      <c r="L20" s="54">
        <f t="shared" si="1"/>
        <v>0</v>
      </c>
      <c r="M20" s="51">
        <f t="shared" si="2"/>
        <v>0</v>
      </c>
      <c r="N20" s="108"/>
      <c r="O20" s="113"/>
    </row>
    <row r="21" spans="1:15" ht="30" customHeight="1" thickBot="1" x14ac:dyDescent="0.3">
      <c r="A21" s="23" t="s">
        <v>27</v>
      </c>
      <c r="B21" s="24">
        <v>3783.58</v>
      </c>
      <c r="C21" s="25">
        <v>139</v>
      </c>
      <c r="D21" s="23"/>
      <c r="E21" s="26">
        <v>18506.36</v>
      </c>
      <c r="F21" s="27">
        <v>680</v>
      </c>
      <c r="G21" s="28">
        <f t="shared" si="0"/>
        <v>22289.940000000002</v>
      </c>
      <c r="H21" s="50">
        <f t="shared" si="0"/>
        <v>819</v>
      </c>
      <c r="I21" s="30"/>
      <c r="J21" s="31">
        <v>819</v>
      </c>
      <c r="K21" s="32">
        <v>22293.18</v>
      </c>
      <c r="L21" s="54">
        <f t="shared" si="1"/>
        <v>0</v>
      </c>
      <c r="M21" s="106">
        <f t="shared" si="2"/>
        <v>3.2399999999979627</v>
      </c>
      <c r="N21" s="143" t="s">
        <v>45</v>
      </c>
      <c r="O21" s="144"/>
    </row>
    <row r="22" spans="1:15" ht="20.25" customHeight="1" thickBot="1" x14ac:dyDescent="0.3">
      <c r="A22" s="23" t="s">
        <v>28</v>
      </c>
      <c r="B22" s="24">
        <v>4159.5</v>
      </c>
      <c r="C22" s="25">
        <v>235</v>
      </c>
      <c r="D22" s="23"/>
      <c r="E22" s="26"/>
      <c r="F22" s="27"/>
      <c r="G22" s="28">
        <f t="shared" si="0"/>
        <v>4159.5</v>
      </c>
      <c r="H22" s="50">
        <f t="shared" si="0"/>
        <v>235</v>
      </c>
      <c r="I22" s="30"/>
      <c r="J22" s="31">
        <v>235</v>
      </c>
      <c r="K22" s="32">
        <v>4159.5</v>
      </c>
      <c r="L22" s="54">
        <f t="shared" si="1"/>
        <v>0</v>
      </c>
      <c r="M22" s="51">
        <f t="shared" si="2"/>
        <v>0</v>
      </c>
      <c r="N22" s="109"/>
      <c r="O22" s="114"/>
    </row>
    <row r="23" spans="1:15" ht="30" customHeight="1" thickBot="1" x14ac:dyDescent="0.3">
      <c r="A23" s="23" t="s">
        <v>29</v>
      </c>
      <c r="B23" s="24">
        <v>1600.47</v>
      </c>
      <c r="C23" s="25">
        <v>244</v>
      </c>
      <c r="D23" s="23"/>
      <c r="E23" s="26"/>
      <c r="F23" s="27"/>
      <c r="G23" s="28">
        <f t="shared" si="0"/>
        <v>1600.47</v>
      </c>
      <c r="H23" s="50">
        <f t="shared" si="0"/>
        <v>244</v>
      </c>
      <c r="I23" s="30"/>
      <c r="J23" s="31">
        <v>244</v>
      </c>
      <c r="K23" s="32">
        <v>1580.16</v>
      </c>
      <c r="L23" s="54">
        <f t="shared" si="1"/>
        <v>0</v>
      </c>
      <c r="M23" s="106">
        <f t="shared" si="2"/>
        <v>-20.309999999999945</v>
      </c>
      <c r="N23" s="145" t="s">
        <v>45</v>
      </c>
      <c r="O23" s="146"/>
    </row>
    <row r="24" spans="1:15" ht="15.75" thickBot="1" x14ac:dyDescent="0.3">
      <c r="A24" s="23" t="s">
        <v>30</v>
      </c>
      <c r="B24" s="24"/>
      <c r="C24" s="25"/>
      <c r="D24" s="23"/>
      <c r="E24" s="26"/>
      <c r="F24" s="27"/>
      <c r="G24" s="28">
        <f t="shared" si="0"/>
        <v>0</v>
      </c>
      <c r="H24" s="50">
        <f t="shared" si="0"/>
        <v>0</v>
      </c>
      <c r="I24" s="30"/>
      <c r="J24" s="31"/>
      <c r="K24" s="32"/>
      <c r="L24" s="54">
        <f t="shared" si="1"/>
        <v>0</v>
      </c>
      <c r="M24" s="51">
        <f t="shared" si="2"/>
        <v>0</v>
      </c>
      <c r="N24" s="110"/>
      <c r="O24" s="114"/>
    </row>
    <row r="25" spans="1:15" ht="19.5" customHeight="1" thickBot="1" x14ac:dyDescent="0.3">
      <c r="A25" s="23" t="s">
        <v>31</v>
      </c>
      <c r="B25" s="24"/>
      <c r="C25" s="25"/>
      <c r="D25" s="23"/>
      <c r="E25" s="26"/>
      <c r="F25" s="27"/>
      <c r="G25" s="28">
        <f t="shared" si="0"/>
        <v>0</v>
      </c>
      <c r="H25" s="50">
        <f t="shared" si="0"/>
        <v>0</v>
      </c>
      <c r="I25" s="30"/>
      <c r="J25" s="68"/>
      <c r="K25" s="69"/>
      <c r="L25" s="54">
        <f t="shared" si="1"/>
        <v>0</v>
      </c>
      <c r="M25" s="51">
        <f t="shared" si="2"/>
        <v>0</v>
      </c>
      <c r="N25" s="111"/>
      <c r="O25" s="114"/>
    </row>
    <row r="26" spans="1:15" ht="15.75" thickBot="1" x14ac:dyDescent="0.3">
      <c r="A26" s="23" t="s">
        <v>32</v>
      </c>
      <c r="B26" s="24"/>
      <c r="C26" s="25"/>
      <c r="D26" s="23"/>
      <c r="E26" s="26"/>
      <c r="F26" s="27"/>
      <c r="G26" s="70">
        <f t="shared" si="0"/>
        <v>0</v>
      </c>
      <c r="H26" s="50">
        <f t="shared" si="0"/>
        <v>0</v>
      </c>
      <c r="I26" s="30"/>
      <c r="J26" s="68"/>
      <c r="K26" s="71"/>
      <c r="L26" s="54">
        <f t="shared" si="1"/>
        <v>0</v>
      </c>
      <c r="M26" s="51">
        <f t="shared" si="2"/>
        <v>0</v>
      </c>
      <c r="N26" s="112"/>
      <c r="O26" s="38"/>
    </row>
    <row r="27" spans="1:15" ht="15.75" thickBot="1" x14ac:dyDescent="0.3">
      <c r="A27" s="23" t="s">
        <v>33</v>
      </c>
      <c r="B27" s="73">
        <v>135.27000000000001</v>
      </c>
      <c r="C27" s="25">
        <v>11</v>
      </c>
      <c r="D27" s="23"/>
      <c r="E27" s="26"/>
      <c r="F27" s="27"/>
      <c r="G27" s="28">
        <f t="shared" si="0"/>
        <v>135.27000000000001</v>
      </c>
      <c r="H27" s="50">
        <f t="shared" si="0"/>
        <v>11</v>
      </c>
      <c r="I27" s="30"/>
      <c r="J27" s="68">
        <v>11</v>
      </c>
      <c r="K27" s="69">
        <v>135.29</v>
      </c>
      <c r="L27" s="54">
        <f t="shared" si="1"/>
        <v>0</v>
      </c>
      <c r="M27" s="51">
        <f t="shared" si="2"/>
        <v>1.999999999998181E-2</v>
      </c>
      <c r="N27" s="105"/>
      <c r="O27" s="61"/>
    </row>
    <row r="28" spans="1:15" ht="15.75" thickBot="1" x14ac:dyDescent="0.3">
      <c r="A28" s="23" t="s">
        <v>34</v>
      </c>
      <c r="B28" s="73"/>
      <c r="C28" s="25"/>
      <c r="D28" s="23"/>
      <c r="E28" s="26"/>
      <c r="F28" s="27">
        <v>-89</v>
      </c>
      <c r="G28" s="28">
        <f t="shared" si="0"/>
        <v>0</v>
      </c>
      <c r="H28" s="50">
        <f t="shared" si="0"/>
        <v>-89</v>
      </c>
      <c r="I28" s="30"/>
      <c r="J28" s="68"/>
      <c r="K28" s="69"/>
      <c r="L28" s="54">
        <f t="shared" si="1"/>
        <v>89</v>
      </c>
      <c r="M28" s="51">
        <f t="shared" si="2"/>
        <v>0</v>
      </c>
      <c r="N28" s="105"/>
      <c r="O28" s="61"/>
    </row>
    <row r="29" spans="1:15" ht="16.5" thickBot="1" x14ac:dyDescent="0.3">
      <c r="A29" s="23" t="s">
        <v>35</v>
      </c>
      <c r="B29" s="24">
        <v>1384.3</v>
      </c>
      <c r="C29" s="25">
        <v>127</v>
      </c>
      <c r="D29" s="23"/>
      <c r="E29" s="26">
        <v>10006.200000000001</v>
      </c>
      <c r="F29" s="27">
        <v>918</v>
      </c>
      <c r="G29" s="28">
        <f t="shared" si="0"/>
        <v>11390.5</v>
      </c>
      <c r="H29" s="50">
        <f t="shared" si="0"/>
        <v>1045</v>
      </c>
      <c r="I29" s="30"/>
      <c r="J29" s="75">
        <v>1045</v>
      </c>
      <c r="K29" s="76">
        <v>11390.5</v>
      </c>
      <c r="L29" s="54">
        <f t="shared" si="1"/>
        <v>0</v>
      </c>
      <c r="M29" s="51">
        <f t="shared" si="2"/>
        <v>0</v>
      </c>
      <c r="N29" s="77"/>
      <c r="O29" s="78"/>
    </row>
    <row r="30" spans="1:15" ht="22.5" customHeight="1" thickBot="1" x14ac:dyDescent="0.3">
      <c r="A30" s="23" t="s">
        <v>36</v>
      </c>
      <c r="B30" s="24">
        <v>2055</v>
      </c>
      <c r="C30" s="25">
        <v>137</v>
      </c>
      <c r="D30" s="23"/>
      <c r="E30" s="26"/>
      <c r="F30" s="27"/>
      <c r="G30" s="28">
        <f t="shared" si="0"/>
        <v>2055</v>
      </c>
      <c r="H30" s="79">
        <f t="shared" si="0"/>
        <v>137</v>
      </c>
      <c r="I30" s="30"/>
      <c r="J30" s="80">
        <v>137</v>
      </c>
      <c r="K30" s="81">
        <v>2055</v>
      </c>
      <c r="L30" s="25">
        <f t="shared" si="1"/>
        <v>0</v>
      </c>
      <c r="M30" s="51">
        <f t="shared" si="2"/>
        <v>0</v>
      </c>
      <c r="N30" s="82"/>
      <c r="O30" s="83"/>
    </row>
    <row r="31" spans="1:15" ht="25.5" customHeight="1" x14ac:dyDescent="0.25">
      <c r="A31" s="84"/>
      <c r="B31" s="85"/>
      <c r="C31" s="86"/>
      <c r="D31" s="1"/>
      <c r="E31" s="86"/>
      <c r="F31" s="1"/>
      <c r="G31" s="1"/>
      <c r="H31" s="1"/>
      <c r="I31" s="1"/>
      <c r="N31" s="89"/>
    </row>
    <row r="32" spans="1:15" x14ac:dyDescent="0.25">
      <c r="A32" s="1"/>
      <c r="B32" s="85"/>
      <c r="C32" s="1"/>
      <c r="D32" s="90"/>
      <c r="E32" s="90"/>
      <c r="F32" s="90"/>
      <c r="G32" s="90"/>
      <c r="H32" s="90"/>
      <c r="I32" s="90"/>
      <c r="J32" s="90"/>
      <c r="K32" s="90"/>
    </row>
    <row r="33" spans="2:15" x14ac:dyDescent="0.25">
      <c r="D33" s="90"/>
      <c r="E33" s="91"/>
      <c r="F33" s="91"/>
      <c r="G33" s="91"/>
      <c r="H33" s="91"/>
      <c r="I33" s="91"/>
      <c r="J33" s="91"/>
      <c r="K33" s="90"/>
    </row>
    <row r="34" spans="2:15" x14ac:dyDescent="0.25">
      <c r="B34" s="92"/>
      <c r="C34" s="93"/>
      <c r="D34" s="90"/>
      <c r="E34" s="94"/>
      <c r="F34" s="95"/>
      <c r="G34" s="96"/>
      <c r="H34" s="90"/>
      <c r="I34" s="90"/>
      <c r="J34" s="90"/>
      <c r="K34" s="90"/>
      <c r="L34" s="97"/>
      <c r="O34"/>
    </row>
    <row r="35" spans="2:15" ht="15.75" x14ac:dyDescent="0.25">
      <c r="B35" s="92"/>
      <c r="C35" s="93"/>
      <c r="D35" s="98"/>
      <c r="E35" s="98"/>
      <c r="F35" s="98"/>
      <c r="G35" s="98"/>
      <c r="H35" s="98"/>
      <c r="I35" s="98"/>
      <c r="J35" s="98"/>
      <c r="K35" s="98"/>
      <c r="L35" s="97"/>
      <c r="M35"/>
      <c r="O35"/>
    </row>
    <row r="36" spans="2:15" ht="15.75" x14ac:dyDescent="0.25">
      <c r="B36" s="92"/>
      <c r="C36" s="93"/>
      <c r="D36" s="98"/>
      <c r="E36" s="98"/>
      <c r="F36" s="98"/>
      <c r="G36" s="98"/>
      <c r="H36" s="98"/>
      <c r="I36" s="98"/>
      <c r="J36" s="98"/>
      <c r="K36" s="98"/>
      <c r="L36" s="97"/>
      <c r="M36"/>
      <c r="O36"/>
    </row>
    <row r="37" spans="2:15" x14ac:dyDescent="0.25">
      <c r="B37" s="92"/>
      <c r="C37" s="93"/>
      <c r="D37" s="90"/>
      <c r="E37" s="94"/>
      <c r="F37" s="95"/>
      <c r="G37" s="96"/>
      <c r="H37" s="90"/>
      <c r="I37" s="90"/>
      <c r="J37" s="90"/>
      <c r="K37" s="90"/>
      <c r="M37"/>
      <c r="O37"/>
    </row>
    <row r="38" spans="2:15" x14ac:dyDescent="0.25">
      <c r="B38" s="92"/>
      <c r="C38" s="93"/>
      <c r="D38" s="93"/>
      <c r="E38" s="99"/>
      <c r="F38" s="100"/>
      <c r="G38" s="101"/>
      <c r="H38" s="93"/>
      <c r="I38" s="93"/>
      <c r="M38"/>
      <c r="O38"/>
    </row>
    <row r="39" spans="2:15" x14ac:dyDescent="0.25">
      <c r="B39" s="92"/>
      <c r="C39" s="93"/>
      <c r="D39" s="93"/>
      <c r="E39" s="99"/>
      <c r="F39" s="100"/>
      <c r="G39" s="101"/>
      <c r="H39" s="93"/>
      <c r="I39" s="93"/>
      <c r="M39"/>
      <c r="O39"/>
    </row>
    <row r="40" spans="2:15" x14ac:dyDescent="0.25">
      <c r="B40" s="92"/>
      <c r="C40" s="93"/>
      <c r="D40" s="93"/>
      <c r="E40" s="102"/>
      <c r="F40" s="103"/>
      <c r="G40" s="104"/>
      <c r="H40" s="93"/>
      <c r="I40" s="93"/>
      <c r="M40"/>
      <c r="O40"/>
    </row>
    <row r="41" spans="2:15" x14ac:dyDescent="0.25">
      <c r="B41" s="92"/>
      <c r="C41" s="93"/>
      <c r="D41" s="93"/>
      <c r="E41" s="102"/>
      <c r="F41" s="103"/>
      <c r="G41" s="101"/>
      <c r="H41" s="93"/>
      <c r="I41" s="93"/>
      <c r="M41"/>
      <c r="O41"/>
    </row>
    <row r="42" spans="2:15" x14ac:dyDescent="0.25">
      <c r="B42" s="92"/>
      <c r="C42" s="93"/>
      <c r="D42" s="93"/>
      <c r="E42" s="102"/>
      <c r="F42" s="103"/>
      <c r="G42" s="101"/>
      <c r="H42" s="93"/>
      <c r="I42" s="93"/>
      <c r="M42"/>
      <c r="O42"/>
    </row>
    <row r="43" spans="2:15" x14ac:dyDescent="0.25">
      <c r="B43" s="92"/>
      <c r="C43" s="93"/>
      <c r="D43" s="93"/>
      <c r="E43" s="102"/>
      <c r="F43" s="103"/>
      <c r="G43" s="101"/>
      <c r="H43" s="93"/>
      <c r="I43" s="93"/>
      <c r="M43"/>
      <c r="O43"/>
    </row>
    <row r="44" spans="2:15" x14ac:dyDescent="0.25">
      <c r="B44" s="92"/>
      <c r="C44" s="93"/>
      <c r="D44" s="93"/>
      <c r="E44" s="102"/>
      <c r="F44" s="103"/>
      <c r="G44" s="101"/>
      <c r="H44" s="93"/>
      <c r="I44" s="93"/>
      <c r="M44"/>
      <c r="O44"/>
    </row>
    <row r="45" spans="2:15" x14ac:dyDescent="0.25">
      <c r="B45" s="92"/>
      <c r="C45" s="93"/>
      <c r="D45" s="93"/>
      <c r="E45" s="102"/>
      <c r="F45" s="103"/>
      <c r="G45" s="101"/>
      <c r="H45" s="93"/>
      <c r="I45" s="93"/>
      <c r="M45"/>
      <c r="O45"/>
    </row>
    <row r="46" spans="2:15" x14ac:dyDescent="0.25">
      <c r="B46" s="92"/>
      <c r="C46" s="93"/>
      <c r="D46" s="93"/>
      <c r="E46" s="102"/>
      <c r="F46" s="103"/>
      <c r="G46" s="101"/>
      <c r="H46" s="93"/>
      <c r="I46" s="93"/>
      <c r="M46"/>
      <c r="O46"/>
    </row>
  </sheetData>
  <mergeCells count="11">
    <mergeCell ref="J3:K3"/>
    <mergeCell ref="A1:B1"/>
    <mergeCell ref="A2:B2"/>
    <mergeCell ref="B3:C3"/>
    <mergeCell ref="E3:F3"/>
    <mergeCell ref="H3:H4"/>
    <mergeCell ref="N21:O21"/>
    <mergeCell ref="N23:O23"/>
    <mergeCell ref="L3:M3"/>
    <mergeCell ref="N3:O3"/>
    <mergeCell ref="N16:N17"/>
  </mergeCells>
  <pageMargins left="0.31496062992125984" right="0.11811023622047245" top="0.74803149606299213" bottom="0.74803149606299213" header="0.31496062992125984" footer="0.31496062992125984"/>
  <pageSetup scale="9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O46"/>
  <sheetViews>
    <sheetView workbookViewId="0">
      <selection activeCell="G21" sqref="G21"/>
    </sheetView>
  </sheetViews>
  <sheetFormatPr baseColWidth="10" defaultRowHeight="15" x14ac:dyDescent="0.25"/>
  <cols>
    <col min="1" max="1" width="26.85546875" customWidth="1"/>
    <col min="2" max="2" width="9" style="88" customWidth="1"/>
    <col min="3" max="3" width="7.5703125" bestFit="1" customWidth="1"/>
    <col min="4" max="4" width="1.7109375" customWidth="1"/>
    <col min="5" max="5" width="10" customWidth="1"/>
    <col min="6" max="6" width="7.5703125" bestFit="1" customWidth="1"/>
    <col min="8" max="8" width="9.7109375" customWidth="1"/>
    <col min="9" max="9" width="1.5703125" customWidth="1"/>
    <col min="10" max="10" width="7" bestFit="1" customWidth="1"/>
    <col min="11" max="11" width="10.5703125" bestFit="1" customWidth="1"/>
    <col min="12" max="12" width="7.5703125" style="87" bestFit="1" customWidth="1"/>
    <col min="13" max="13" width="9.28515625" style="88" bestFit="1" customWidth="1"/>
    <col min="14" max="14" width="12.5703125" customWidth="1"/>
    <col min="15" max="15" width="11.42578125" style="6"/>
  </cols>
  <sheetData>
    <row r="1" spans="1:15" ht="18.75" x14ac:dyDescent="0.3">
      <c r="A1" s="133" t="s">
        <v>0</v>
      </c>
      <c r="B1" s="133"/>
      <c r="C1" s="1"/>
      <c r="D1" s="1"/>
      <c r="E1" s="1"/>
      <c r="F1" s="1"/>
      <c r="G1" s="2"/>
      <c r="H1" s="3"/>
      <c r="I1" s="3"/>
      <c r="J1" s="3"/>
      <c r="K1" s="3"/>
      <c r="L1" s="4"/>
      <c r="M1" s="5"/>
    </row>
    <row r="2" spans="1:15" ht="19.5" thickBot="1" x14ac:dyDescent="0.35">
      <c r="A2" s="134" t="s">
        <v>46</v>
      </c>
      <c r="B2" s="134"/>
      <c r="C2" s="1"/>
      <c r="D2" s="1"/>
      <c r="E2" s="7" t="s">
        <v>1</v>
      </c>
      <c r="F2" s="1"/>
      <c r="G2" s="8"/>
      <c r="H2" s="9"/>
      <c r="I2" s="9"/>
      <c r="J2" s="3"/>
      <c r="K2" s="3"/>
      <c r="L2" s="4"/>
      <c r="M2" s="5"/>
    </row>
    <row r="3" spans="1:15" ht="20.25" thickTop="1" thickBot="1" x14ac:dyDescent="0.35">
      <c r="A3" s="10"/>
      <c r="B3" s="135" t="s">
        <v>43</v>
      </c>
      <c r="C3" s="136"/>
      <c r="D3" s="10"/>
      <c r="E3" s="137" t="s">
        <v>47</v>
      </c>
      <c r="F3" s="138"/>
      <c r="G3" s="11"/>
      <c r="H3" s="139" t="s">
        <v>2</v>
      </c>
      <c r="I3" s="12"/>
      <c r="J3" s="141" t="s">
        <v>3</v>
      </c>
      <c r="K3" s="142"/>
      <c r="L3" s="128" t="s">
        <v>4</v>
      </c>
      <c r="M3" s="129"/>
      <c r="N3" s="130" t="s">
        <v>5</v>
      </c>
      <c r="O3" s="131"/>
    </row>
    <row r="4" spans="1:15" ht="17.25" thickTop="1" thickBot="1" x14ac:dyDescent="0.3">
      <c r="A4" s="13" t="s">
        <v>6</v>
      </c>
      <c r="B4" s="14" t="s">
        <v>7</v>
      </c>
      <c r="C4" s="15" t="s">
        <v>8</v>
      </c>
      <c r="D4" s="15"/>
      <c r="E4" s="15" t="s">
        <v>7</v>
      </c>
      <c r="F4" s="15" t="s">
        <v>8</v>
      </c>
      <c r="G4" s="16" t="s">
        <v>9</v>
      </c>
      <c r="H4" s="140"/>
      <c r="I4" s="12"/>
      <c r="J4" s="17" t="s">
        <v>10</v>
      </c>
      <c r="K4" s="18" t="s">
        <v>7</v>
      </c>
      <c r="L4" s="19" t="s">
        <v>10</v>
      </c>
      <c r="M4" s="20" t="s">
        <v>7</v>
      </c>
      <c r="N4" s="21" t="s">
        <v>7</v>
      </c>
      <c r="O4" s="22" t="s">
        <v>10</v>
      </c>
    </row>
    <row r="5" spans="1:15" ht="16.5" thickTop="1" thickBot="1" x14ac:dyDescent="0.3">
      <c r="A5" s="23" t="s">
        <v>11</v>
      </c>
      <c r="B5" s="24"/>
      <c r="C5" s="25"/>
      <c r="D5" s="23"/>
      <c r="E5" s="26"/>
      <c r="F5" s="27"/>
      <c r="G5" s="28">
        <f t="shared" ref="G5:H30" si="0">E5+B5</f>
        <v>0</v>
      </c>
      <c r="H5" s="29">
        <f t="shared" si="0"/>
        <v>0</v>
      </c>
      <c r="I5" s="30"/>
      <c r="J5" s="31"/>
      <c r="K5" s="32"/>
      <c r="L5" s="33">
        <f t="shared" ref="L5:L30" si="1">J5-H5</f>
        <v>0</v>
      </c>
      <c r="M5" s="34">
        <f t="shared" ref="M5:M30" si="2">K5-G5</f>
        <v>0</v>
      </c>
      <c r="N5" s="35"/>
      <c r="O5" s="36"/>
    </row>
    <row r="6" spans="1:15" ht="15.75" thickBot="1" x14ac:dyDescent="0.3">
      <c r="A6" s="23" t="s">
        <v>12</v>
      </c>
      <c r="B6" s="24">
        <v>7648.82</v>
      </c>
      <c r="C6" s="25">
        <v>562</v>
      </c>
      <c r="D6" s="23"/>
      <c r="E6" s="26"/>
      <c r="F6" s="27"/>
      <c r="G6" s="28">
        <f t="shared" si="0"/>
        <v>7648.82</v>
      </c>
      <c r="H6" s="37">
        <f t="shared" si="0"/>
        <v>562</v>
      </c>
      <c r="I6" s="30"/>
      <c r="J6" s="31">
        <v>562</v>
      </c>
      <c r="K6" s="32">
        <v>7648.82</v>
      </c>
      <c r="L6" s="33">
        <f t="shared" si="1"/>
        <v>0</v>
      </c>
      <c r="M6" s="34">
        <f t="shared" si="2"/>
        <v>0</v>
      </c>
      <c r="N6" s="38"/>
      <c r="O6" s="39"/>
    </row>
    <row r="7" spans="1:15" ht="15.75" thickBot="1" x14ac:dyDescent="0.3">
      <c r="A7" s="40" t="s">
        <v>13</v>
      </c>
      <c r="B7" s="24"/>
      <c r="C7" s="25"/>
      <c r="D7" s="23"/>
      <c r="E7" s="26"/>
      <c r="F7" s="27"/>
      <c r="G7" s="28">
        <f t="shared" si="0"/>
        <v>0</v>
      </c>
      <c r="H7" s="37">
        <f t="shared" si="0"/>
        <v>0</v>
      </c>
      <c r="I7" s="41"/>
      <c r="J7" s="31"/>
      <c r="K7" s="32"/>
      <c r="L7" s="33">
        <f t="shared" si="1"/>
        <v>0</v>
      </c>
      <c r="M7" s="34">
        <f t="shared" si="2"/>
        <v>0</v>
      </c>
      <c r="N7" s="42"/>
      <c r="O7" s="43"/>
    </row>
    <row r="8" spans="1:15" ht="15.75" thickBot="1" x14ac:dyDescent="0.3">
      <c r="A8" s="23" t="s">
        <v>14</v>
      </c>
      <c r="B8" s="44"/>
      <c r="C8" s="45"/>
      <c r="D8" s="45"/>
      <c r="E8" s="26"/>
      <c r="F8" s="27"/>
      <c r="G8" s="28">
        <f t="shared" si="0"/>
        <v>0</v>
      </c>
      <c r="H8" s="46">
        <f t="shared" si="0"/>
        <v>0</v>
      </c>
      <c r="I8" s="41"/>
      <c r="J8" s="31"/>
      <c r="K8" s="32"/>
      <c r="L8" s="47">
        <f t="shared" si="1"/>
        <v>0</v>
      </c>
      <c r="M8" s="48">
        <f t="shared" si="2"/>
        <v>0</v>
      </c>
      <c r="N8" s="42"/>
      <c r="O8" s="49"/>
    </row>
    <row r="9" spans="1:15" ht="15.75" thickBot="1" x14ac:dyDescent="0.3">
      <c r="A9" s="23" t="s">
        <v>15</v>
      </c>
      <c r="B9" s="24"/>
      <c r="C9" s="25"/>
      <c r="D9" s="23"/>
      <c r="E9" s="26"/>
      <c r="F9" s="27"/>
      <c r="G9" s="28">
        <f t="shared" si="0"/>
        <v>0</v>
      </c>
      <c r="H9" s="50">
        <f t="shared" si="0"/>
        <v>0</v>
      </c>
      <c r="I9" s="30"/>
      <c r="J9" s="31"/>
      <c r="K9" s="32"/>
      <c r="L9" s="33">
        <f t="shared" si="1"/>
        <v>0</v>
      </c>
      <c r="M9" s="51">
        <f t="shared" si="2"/>
        <v>0</v>
      </c>
      <c r="N9" s="52"/>
      <c r="O9" s="43"/>
    </row>
    <row r="10" spans="1:15" ht="16.5" thickBot="1" x14ac:dyDescent="0.3">
      <c r="A10" s="53" t="s">
        <v>16</v>
      </c>
      <c r="B10" s="44"/>
      <c r="C10" s="45"/>
      <c r="D10" s="45"/>
      <c r="E10" s="26"/>
      <c r="F10" s="27"/>
      <c r="G10" s="28">
        <f t="shared" si="0"/>
        <v>0</v>
      </c>
      <c r="H10" s="50">
        <f t="shared" si="0"/>
        <v>0</v>
      </c>
      <c r="I10" s="30"/>
      <c r="J10" s="31"/>
      <c r="K10" s="32"/>
      <c r="L10" s="54">
        <f t="shared" si="1"/>
        <v>0</v>
      </c>
      <c r="M10" s="51">
        <f t="shared" si="2"/>
        <v>0</v>
      </c>
      <c r="N10" s="55"/>
      <c r="O10" s="56"/>
    </row>
    <row r="11" spans="1:15" ht="16.5" thickBot="1" x14ac:dyDescent="0.3">
      <c r="A11" s="53" t="s">
        <v>17</v>
      </c>
      <c r="B11" s="24"/>
      <c r="C11" s="25"/>
      <c r="D11" s="23"/>
      <c r="E11" s="26"/>
      <c r="F11" s="27"/>
      <c r="G11" s="28">
        <f t="shared" si="0"/>
        <v>0</v>
      </c>
      <c r="H11" s="50">
        <f t="shared" si="0"/>
        <v>0</v>
      </c>
      <c r="I11" s="30"/>
      <c r="J11" s="31"/>
      <c r="K11" s="32"/>
      <c r="L11" s="54">
        <f t="shared" si="1"/>
        <v>0</v>
      </c>
      <c r="M11" s="51">
        <f t="shared" si="2"/>
        <v>0</v>
      </c>
      <c r="N11" s="57"/>
      <c r="O11" s="43"/>
    </row>
    <row r="12" spans="1:15" ht="16.5" thickBot="1" x14ac:dyDescent="0.3">
      <c r="A12" s="53" t="s">
        <v>44</v>
      </c>
      <c r="B12" s="24"/>
      <c r="C12" s="25"/>
      <c r="D12" s="23"/>
      <c r="E12" s="26">
        <v>13671.3</v>
      </c>
      <c r="F12" s="27">
        <v>496</v>
      </c>
      <c r="G12" s="28">
        <f t="shared" si="0"/>
        <v>13671.3</v>
      </c>
      <c r="H12" s="50">
        <f t="shared" si="0"/>
        <v>496</v>
      </c>
      <c r="I12" s="30"/>
      <c r="J12" s="31">
        <v>496</v>
      </c>
      <c r="K12" s="32">
        <v>13671.3</v>
      </c>
      <c r="L12" s="54">
        <f t="shared" si="1"/>
        <v>0</v>
      </c>
      <c r="M12" s="51">
        <f t="shared" si="2"/>
        <v>0</v>
      </c>
      <c r="N12" s="58"/>
      <c r="O12" s="39"/>
    </row>
    <row r="13" spans="1:15" ht="16.5" thickBot="1" x14ac:dyDescent="0.3">
      <c r="A13" s="53" t="s">
        <v>19</v>
      </c>
      <c r="B13" s="24"/>
      <c r="C13" s="25"/>
      <c r="D13" s="23"/>
      <c r="E13" s="26"/>
      <c r="F13" s="27"/>
      <c r="G13" s="28">
        <f t="shared" si="0"/>
        <v>0</v>
      </c>
      <c r="H13" s="50">
        <f t="shared" si="0"/>
        <v>0</v>
      </c>
      <c r="I13" s="30"/>
      <c r="J13" s="31"/>
      <c r="K13" s="32"/>
      <c r="L13" s="54">
        <f t="shared" si="1"/>
        <v>0</v>
      </c>
      <c r="M13" s="51">
        <f t="shared" si="2"/>
        <v>0</v>
      </c>
      <c r="N13" s="59"/>
      <c r="O13" s="43"/>
    </row>
    <row r="14" spans="1:15" ht="16.5" thickBot="1" x14ac:dyDescent="0.3">
      <c r="A14" s="53" t="s">
        <v>20</v>
      </c>
      <c r="B14" s="24">
        <v>2351.27</v>
      </c>
      <c r="C14" s="25">
        <v>123</v>
      </c>
      <c r="D14" s="23"/>
      <c r="E14" s="26"/>
      <c r="F14" s="27"/>
      <c r="G14" s="28">
        <f t="shared" si="0"/>
        <v>2351.27</v>
      </c>
      <c r="H14" s="50">
        <f t="shared" si="0"/>
        <v>123</v>
      </c>
      <c r="I14" s="30"/>
      <c r="J14" s="31">
        <v>123</v>
      </c>
      <c r="K14" s="32">
        <v>2351.3000000000002</v>
      </c>
      <c r="L14" s="54">
        <f t="shared" si="1"/>
        <v>0</v>
      </c>
      <c r="M14" s="51">
        <f t="shared" si="2"/>
        <v>3.0000000000200089E-2</v>
      </c>
      <c r="N14" s="60"/>
      <c r="O14" s="43"/>
    </row>
    <row r="15" spans="1:15" ht="19.5" customHeight="1" thickBot="1" x14ac:dyDescent="0.3">
      <c r="A15" s="23" t="s">
        <v>21</v>
      </c>
      <c r="B15" s="24"/>
      <c r="C15" s="25"/>
      <c r="D15" s="23"/>
      <c r="E15" s="26"/>
      <c r="F15" s="27"/>
      <c r="G15" s="28">
        <f t="shared" si="0"/>
        <v>0</v>
      </c>
      <c r="H15" s="50">
        <f t="shared" si="0"/>
        <v>0</v>
      </c>
      <c r="I15" s="30"/>
      <c r="J15" s="31"/>
      <c r="K15" s="32"/>
      <c r="L15" s="54">
        <f t="shared" si="1"/>
        <v>0</v>
      </c>
      <c r="M15" s="51">
        <f t="shared" si="2"/>
        <v>0</v>
      </c>
      <c r="N15" s="42"/>
      <c r="O15" s="43"/>
    </row>
    <row r="16" spans="1:15" ht="16.5" thickBot="1" x14ac:dyDescent="0.3">
      <c r="A16" s="53" t="s">
        <v>48</v>
      </c>
      <c r="B16" s="24"/>
      <c r="C16" s="25"/>
      <c r="D16" s="23"/>
      <c r="E16" s="26">
        <v>3602.22</v>
      </c>
      <c r="F16" s="27">
        <v>170</v>
      </c>
      <c r="G16" s="28">
        <f t="shared" si="0"/>
        <v>3602.22</v>
      </c>
      <c r="H16" s="50">
        <f t="shared" si="0"/>
        <v>170</v>
      </c>
      <c r="I16" s="30"/>
      <c r="J16" s="31">
        <v>170</v>
      </c>
      <c r="K16" s="32">
        <v>3602.22</v>
      </c>
      <c r="L16" s="54">
        <f t="shared" si="1"/>
        <v>0</v>
      </c>
      <c r="M16" s="51">
        <f t="shared" si="2"/>
        <v>0</v>
      </c>
      <c r="N16" s="132"/>
      <c r="O16" s="43"/>
    </row>
    <row r="17" spans="1:15" ht="15.75" thickBot="1" x14ac:dyDescent="0.3">
      <c r="A17" s="23" t="s">
        <v>23</v>
      </c>
      <c r="B17" s="24"/>
      <c r="C17" s="25"/>
      <c r="D17" s="23"/>
      <c r="E17" s="26">
        <v>2300</v>
      </c>
      <c r="F17" s="27">
        <v>230</v>
      </c>
      <c r="G17" s="28">
        <f t="shared" si="0"/>
        <v>2300</v>
      </c>
      <c r="H17" s="50">
        <f t="shared" si="0"/>
        <v>230</v>
      </c>
      <c r="I17" s="30"/>
      <c r="J17" s="31">
        <v>230</v>
      </c>
      <c r="K17" s="32">
        <v>2300</v>
      </c>
      <c r="L17" s="54">
        <f t="shared" si="1"/>
        <v>0</v>
      </c>
      <c r="M17" s="51">
        <f t="shared" si="2"/>
        <v>0</v>
      </c>
      <c r="N17" s="132"/>
      <c r="O17" s="43"/>
    </row>
    <row r="18" spans="1:15" ht="15.75" thickBot="1" x14ac:dyDescent="0.3">
      <c r="A18" s="23" t="s">
        <v>24</v>
      </c>
      <c r="B18" s="24"/>
      <c r="C18" s="25"/>
      <c r="D18" s="23"/>
      <c r="E18" s="26"/>
      <c r="F18" s="27"/>
      <c r="G18" s="28">
        <f t="shared" si="0"/>
        <v>0</v>
      </c>
      <c r="H18" s="50">
        <f t="shared" si="0"/>
        <v>0</v>
      </c>
      <c r="I18" s="30"/>
      <c r="J18" s="31"/>
      <c r="K18" s="32"/>
      <c r="L18" s="54">
        <f t="shared" si="1"/>
        <v>0</v>
      </c>
      <c r="M18" s="51">
        <f t="shared" si="2"/>
        <v>0</v>
      </c>
      <c r="N18" s="42"/>
      <c r="O18" s="43"/>
    </row>
    <row r="19" spans="1:15" s="1" customFormat="1" ht="20.25" customHeight="1" thickBot="1" x14ac:dyDescent="0.3">
      <c r="A19" s="23" t="s">
        <v>25</v>
      </c>
      <c r="B19" s="24"/>
      <c r="C19" s="25"/>
      <c r="D19" s="23"/>
      <c r="E19" s="26"/>
      <c r="F19" s="27"/>
      <c r="G19" s="28">
        <f t="shared" si="0"/>
        <v>0</v>
      </c>
      <c r="H19" s="50">
        <f t="shared" si="0"/>
        <v>0</v>
      </c>
      <c r="I19" s="30"/>
      <c r="J19" s="31"/>
      <c r="K19" s="32"/>
      <c r="L19" s="54">
        <f t="shared" si="1"/>
        <v>0</v>
      </c>
      <c r="M19" s="51">
        <f t="shared" si="2"/>
        <v>0</v>
      </c>
      <c r="N19" s="107"/>
      <c r="O19" s="38"/>
    </row>
    <row r="20" spans="1:15" s="1" customFormat="1" ht="20.25" customHeight="1" thickBot="1" x14ac:dyDescent="0.35">
      <c r="A20" s="23" t="s">
        <v>49</v>
      </c>
      <c r="B20" s="24"/>
      <c r="C20" s="25"/>
      <c r="D20" s="23"/>
      <c r="E20" s="26">
        <v>9.08</v>
      </c>
      <c r="F20" s="27">
        <v>2</v>
      </c>
      <c r="G20" s="28">
        <f t="shared" si="0"/>
        <v>9.08</v>
      </c>
      <c r="H20" s="50">
        <f t="shared" si="0"/>
        <v>2</v>
      </c>
      <c r="I20" s="30"/>
      <c r="J20" s="31">
        <v>2</v>
      </c>
      <c r="K20" s="32">
        <v>9.08</v>
      </c>
      <c r="L20" s="54">
        <f t="shared" si="1"/>
        <v>0</v>
      </c>
      <c r="M20" s="51">
        <f t="shared" si="2"/>
        <v>0</v>
      </c>
      <c r="N20" s="108"/>
      <c r="O20" s="113"/>
    </row>
    <row r="21" spans="1:15" ht="30" customHeight="1" thickBot="1" x14ac:dyDescent="0.3">
      <c r="A21" s="23" t="s">
        <v>27</v>
      </c>
      <c r="B21" s="24">
        <v>8795.11</v>
      </c>
      <c r="C21" s="25">
        <v>323</v>
      </c>
      <c r="D21" s="23"/>
      <c r="E21" s="26">
        <v>18506.55</v>
      </c>
      <c r="F21" s="27">
        <v>680</v>
      </c>
      <c r="G21" s="28">
        <f t="shared" si="0"/>
        <v>27301.66</v>
      </c>
      <c r="H21" s="50">
        <f t="shared" si="0"/>
        <v>1003</v>
      </c>
      <c r="I21" s="30"/>
      <c r="J21" s="31">
        <v>1003</v>
      </c>
      <c r="K21" s="32">
        <v>27301.66</v>
      </c>
      <c r="L21" s="54">
        <f t="shared" si="1"/>
        <v>0</v>
      </c>
      <c r="M21" s="51">
        <f t="shared" si="2"/>
        <v>0</v>
      </c>
      <c r="N21" s="147"/>
      <c r="O21" s="148"/>
    </row>
    <row r="22" spans="1:15" ht="20.25" customHeight="1" thickBot="1" x14ac:dyDescent="0.3">
      <c r="A22" s="23" t="s">
        <v>28</v>
      </c>
      <c r="B22" s="24">
        <v>4000.2</v>
      </c>
      <c r="C22" s="25">
        <v>226</v>
      </c>
      <c r="D22" s="23"/>
      <c r="E22" s="26"/>
      <c r="F22" s="27"/>
      <c r="G22" s="28">
        <f t="shared" si="0"/>
        <v>4000.2</v>
      </c>
      <c r="H22" s="50">
        <f t="shared" si="0"/>
        <v>226</v>
      </c>
      <c r="I22" s="30"/>
      <c r="J22" s="31">
        <v>226</v>
      </c>
      <c r="K22" s="32">
        <v>4000.2</v>
      </c>
      <c r="L22" s="54">
        <f t="shared" si="1"/>
        <v>0</v>
      </c>
      <c r="M22" s="51">
        <f t="shared" si="2"/>
        <v>0</v>
      </c>
      <c r="N22" s="109"/>
      <c r="O22" s="38"/>
    </row>
    <row r="23" spans="1:15" ht="30" customHeight="1" thickBot="1" x14ac:dyDescent="0.3">
      <c r="A23" s="23" t="s">
        <v>29</v>
      </c>
      <c r="B23" s="24">
        <v>1600.47</v>
      </c>
      <c r="C23" s="25">
        <v>244</v>
      </c>
      <c r="D23" s="23"/>
      <c r="E23" s="26"/>
      <c r="F23" s="27"/>
      <c r="G23" s="28">
        <f t="shared" si="0"/>
        <v>1600.47</v>
      </c>
      <c r="H23" s="50">
        <f t="shared" si="0"/>
        <v>244</v>
      </c>
      <c r="I23" s="30"/>
      <c r="J23" s="31">
        <v>244</v>
      </c>
      <c r="K23" s="32">
        <v>1580.16</v>
      </c>
      <c r="L23" s="54">
        <f t="shared" si="1"/>
        <v>0</v>
      </c>
      <c r="M23" s="117">
        <f t="shared" si="2"/>
        <v>-20.309999999999945</v>
      </c>
      <c r="N23" s="145" t="s">
        <v>50</v>
      </c>
      <c r="O23" s="146"/>
    </row>
    <row r="24" spans="1:15" ht="15.75" thickBot="1" x14ac:dyDescent="0.3">
      <c r="A24" s="23" t="s">
        <v>30</v>
      </c>
      <c r="B24" s="24"/>
      <c r="C24" s="25"/>
      <c r="D24" s="23"/>
      <c r="E24" s="26"/>
      <c r="F24" s="27"/>
      <c r="G24" s="28">
        <f t="shared" si="0"/>
        <v>0</v>
      </c>
      <c r="H24" s="50">
        <f t="shared" si="0"/>
        <v>0</v>
      </c>
      <c r="I24" s="30"/>
      <c r="J24" s="31"/>
      <c r="K24" s="32"/>
      <c r="L24" s="54">
        <f t="shared" si="1"/>
        <v>0</v>
      </c>
      <c r="M24" s="51">
        <f t="shared" si="2"/>
        <v>0</v>
      </c>
      <c r="N24" s="111"/>
      <c r="O24" s="38"/>
    </row>
    <row r="25" spans="1:15" ht="19.5" customHeight="1" thickBot="1" x14ac:dyDescent="0.3">
      <c r="A25" s="23" t="s">
        <v>31</v>
      </c>
      <c r="B25" s="24"/>
      <c r="C25" s="25"/>
      <c r="D25" s="23"/>
      <c r="E25" s="26"/>
      <c r="F25" s="27"/>
      <c r="G25" s="28">
        <f t="shared" si="0"/>
        <v>0</v>
      </c>
      <c r="H25" s="50">
        <f t="shared" si="0"/>
        <v>0</v>
      </c>
      <c r="I25" s="30"/>
      <c r="J25" s="68"/>
      <c r="K25" s="69"/>
      <c r="L25" s="54">
        <f t="shared" si="1"/>
        <v>0</v>
      </c>
      <c r="M25" s="51">
        <f t="shared" si="2"/>
        <v>0</v>
      </c>
      <c r="N25" s="111"/>
      <c r="O25" s="38"/>
    </row>
    <row r="26" spans="1:15" ht="15.75" thickBot="1" x14ac:dyDescent="0.3">
      <c r="A26" s="23" t="s">
        <v>32</v>
      </c>
      <c r="B26" s="24"/>
      <c r="C26" s="25"/>
      <c r="D26" s="23"/>
      <c r="E26" s="26"/>
      <c r="F26" s="27"/>
      <c r="G26" s="70">
        <f t="shared" si="0"/>
        <v>0</v>
      </c>
      <c r="H26" s="50">
        <f t="shared" si="0"/>
        <v>0</v>
      </c>
      <c r="I26" s="30"/>
      <c r="J26" s="68"/>
      <c r="K26" s="71"/>
      <c r="L26" s="54">
        <f t="shared" si="1"/>
        <v>0</v>
      </c>
      <c r="M26" s="51">
        <f t="shared" si="2"/>
        <v>0</v>
      </c>
      <c r="N26" s="112"/>
      <c r="O26" s="38"/>
    </row>
    <row r="27" spans="1:15" ht="15.75" thickBot="1" x14ac:dyDescent="0.3">
      <c r="A27" s="23" t="s">
        <v>33</v>
      </c>
      <c r="B27" s="73"/>
      <c r="C27" s="25"/>
      <c r="D27" s="23"/>
      <c r="E27" s="26">
        <v>295.08</v>
      </c>
      <c r="F27" s="27">
        <v>15</v>
      </c>
      <c r="G27" s="28">
        <f t="shared" si="0"/>
        <v>295.08</v>
      </c>
      <c r="H27" s="50">
        <f t="shared" si="0"/>
        <v>15</v>
      </c>
      <c r="I27" s="30"/>
      <c r="J27" s="68">
        <v>15</v>
      </c>
      <c r="K27" s="69">
        <v>295.13</v>
      </c>
      <c r="L27" s="54">
        <f t="shared" si="1"/>
        <v>0</v>
      </c>
      <c r="M27" s="51">
        <f t="shared" si="2"/>
        <v>5.0000000000011369E-2</v>
      </c>
      <c r="N27" s="115"/>
      <c r="O27" s="61"/>
    </row>
    <row r="28" spans="1:15" ht="15.75" thickBot="1" x14ac:dyDescent="0.3">
      <c r="A28" s="23" t="s">
        <v>34</v>
      </c>
      <c r="B28" s="73"/>
      <c r="C28" s="25">
        <v>-89</v>
      </c>
      <c r="D28" s="23"/>
      <c r="E28" s="26"/>
      <c r="F28" s="27"/>
      <c r="G28" s="28">
        <f t="shared" si="0"/>
        <v>0</v>
      </c>
      <c r="H28" s="50">
        <f t="shared" si="0"/>
        <v>-89</v>
      </c>
      <c r="I28" s="30"/>
      <c r="J28" s="68"/>
      <c r="K28" s="69"/>
      <c r="L28" s="54">
        <f t="shared" si="1"/>
        <v>89</v>
      </c>
      <c r="M28" s="51">
        <f t="shared" si="2"/>
        <v>0</v>
      </c>
      <c r="N28" s="115"/>
      <c r="O28" s="61"/>
    </row>
    <row r="29" spans="1:15" ht="16.5" thickBot="1" x14ac:dyDescent="0.3">
      <c r="A29" s="23" t="s">
        <v>35</v>
      </c>
      <c r="B29" s="24">
        <v>7248.5</v>
      </c>
      <c r="C29" s="25">
        <v>665</v>
      </c>
      <c r="D29" s="23"/>
      <c r="E29" s="26"/>
      <c r="F29" s="27"/>
      <c r="G29" s="28">
        <f t="shared" si="0"/>
        <v>7248.5</v>
      </c>
      <c r="H29" s="50">
        <f t="shared" si="0"/>
        <v>665</v>
      </c>
      <c r="I29" s="30"/>
      <c r="J29" s="75">
        <v>665</v>
      </c>
      <c r="K29" s="76">
        <v>7248.5</v>
      </c>
      <c r="L29" s="54">
        <f t="shared" si="1"/>
        <v>0</v>
      </c>
      <c r="M29" s="51">
        <f t="shared" si="2"/>
        <v>0</v>
      </c>
      <c r="N29" s="77"/>
      <c r="O29" s="78"/>
    </row>
    <row r="30" spans="1:15" ht="22.5" customHeight="1" thickBot="1" x14ac:dyDescent="0.3">
      <c r="A30" s="23" t="s">
        <v>36</v>
      </c>
      <c r="B30" s="24">
        <v>1440</v>
      </c>
      <c r="C30" s="25">
        <v>96</v>
      </c>
      <c r="D30" s="23"/>
      <c r="E30" s="26"/>
      <c r="F30" s="27"/>
      <c r="G30" s="28">
        <f t="shared" si="0"/>
        <v>1440</v>
      </c>
      <c r="H30" s="79">
        <f t="shared" si="0"/>
        <v>96</v>
      </c>
      <c r="I30" s="30"/>
      <c r="J30" s="80">
        <v>96</v>
      </c>
      <c r="K30" s="81">
        <v>1440</v>
      </c>
      <c r="L30" s="25">
        <f t="shared" si="1"/>
        <v>0</v>
      </c>
      <c r="M30" s="51">
        <f t="shared" si="2"/>
        <v>0</v>
      </c>
      <c r="N30" s="82"/>
      <c r="O30" s="83"/>
    </row>
    <row r="31" spans="1:15" ht="25.5" customHeight="1" x14ac:dyDescent="0.25">
      <c r="A31" s="84"/>
      <c r="B31" s="85"/>
      <c r="C31" s="86"/>
      <c r="D31" s="1"/>
      <c r="E31" s="86"/>
      <c r="F31" s="1"/>
      <c r="G31" s="1"/>
      <c r="H31" s="1"/>
      <c r="I31" s="1"/>
      <c r="N31" s="89"/>
    </row>
    <row r="32" spans="1:15" x14ac:dyDescent="0.25">
      <c r="A32" s="1"/>
      <c r="B32" s="85"/>
      <c r="C32" s="1"/>
      <c r="D32" s="90"/>
      <c r="E32" s="90"/>
      <c r="F32" s="90"/>
      <c r="G32" s="90"/>
      <c r="H32" s="90"/>
      <c r="I32" s="90"/>
      <c r="J32" s="90"/>
      <c r="K32" s="90"/>
    </row>
    <row r="33" spans="2:15" x14ac:dyDescent="0.25">
      <c r="D33" s="90"/>
      <c r="E33" s="91"/>
      <c r="F33" s="91"/>
      <c r="G33" s="91"/>
      <c r="H33" s="91"/>
      <c r="I33" s="91"/>
      <c r="J33" s="91"/>
      <c r="K33" s="90"/>
    </row>
    <row r="34" spans="2:15" x14ac:dyDescent="0.25">
      <c r="B34" s="92"/>
      <c r="C34" s="93"/>
      <c r="D34" s="90"/>
      <c r="E34" s="94"/>
      <c r="F34" s="95"/>
      <c r="G34" s="96"/>
      <c r="H34" s="90"/>
      <c r="I34" s="90"/>
      <c r="J34" s="90"/>
      <c r="K34" s="90"/>
      <c r="L34" s="97"/>
      <c r="O34"/>
    </row>
    <row r="35" spans="2:15" ht="15.75" x14ac:dyDescent="0.25">
      <c r="B35" s="92"/>
      <c r="C35" s="93"/>
      <c r="D35" s="98"/>
      <c r="E35" s="98"/>
      <c r="F35" s="98"/>
      <c r="G35" s="98"/>
      <c r="H35" s="98"/>
      <c r="I35" s="98"/>
      <c r="J35" s="98"/>
      <c r="K35" s="98"/>
      <c r="L35" s="97"/>
      <c r="M35"/>
      <c r="O35"/>
    </row>
    <row r="36" spans="2:15" ht="15.75" x14ac:dyDescent="0.25">
      <c r="B36" s="92"/>
      <c r="C36" s="93"/>
      <c r="D36" s="98"/>
      <c r="E36" s="98"/>
      <c r="F36" s="98"/>
      <c r="G36" s="98"/>
      <c r="H36" s="98"/>
      <c r="I36" s="98"/>
      <c r="J36" s="98"/>
      <c r="K36" s="98"/>
      <c r="L36" s="97"/>
      <c r="M36"/>
      <c r="O36"/>
    </row>
    <row r="37" spans="2:15" x14ac:dyDescent="0.25">
      <c r="B37" s="92"/>
      <c r="C37" s="93"/>
      <c r="D37" s="90"/>
      <c r="E37" s="94"/>
      <c r="F37" s="95"/>
      <c r="G37" s="96"/>
      <c r="H37" s="90"/>
      <c r="I37" s="90"/>
      <c r="J37" s="90"/>
      <c r="K37" s="90"/>
      <c r="M37"/>
      <c r="O37"/>
    </row>
    <row r="38" spans="2:15" x14ac:dyDescent="0.25">
      <c r="B38" s="92"/>
      <c r="C38" s="93"/>
      <c r="D38" s="93"/>
      <c r="E38" s="99"/>
      <c r="F38" s="100"/>
      <c r="G38" s="101"/>
      <c r="H38" s="93"/>
      <c r="I38" s="93"/>
      <c r="M38"/>
      <c r="O38"/>
    </row>
    <row r="39" spans="2:15" x14ac:dyDescent="0.25">
      <c r="B39" s="92"/>
      <c r="C39" s="93"/>
      <c r="D39" s="93"/>
      <c r="E39" s="99"/>
      <c r="F39" s="100"/>
      <c r="G39" s="101"/>
      <c r="H39" s="93"/>
      <c r="I39" s="93"/>
      <c r="M39"/>
      <c r="O39"/>
    </row>
    <row r="40" spans="2:15" x14ac:dyDescent="0.25">
      <c r="B40" s="92"/>
      <c r="C40" s="93"/>
      <c r="D40" s="93"/>
      <c r="E40" s="102"/>
      <c r="F40" s="103"/>
      <c r="G40" s="104"/>
      <c r="H40" s="93"/>
      <c r="I40" s="93"/>
      <c r="M40"/>
      <c r="O40"/>
    </row>
    <row r="41" spans="2:15" x14ac:dyDescent="0.25">
      <c r="B41" s="92"/>
      <c r="C41" s="93"/>
      <c r="D41" s="93"/>
      <c r="E41" s="102"/>
      <c r="F41" s="103"/>
      <c r="G41" s="101"/>
      <c r="H41" s="93"/>
      <c r="I41" s="93"/>
      <c r="M41"/>
      <c r="O41"/>
    </row>
    <row r="42" spans="2:15" x14ac:dyDescent="0.25">
      <c r="B42" s="92"/>
      <c r="C42" s="93"/>
      <c r="D42" s="93"/>
      <c r="E42" s="102"/>
      <c r="F42" s="103"/>
      <c r="G42" s="101"/>
      <c r="H42" s="93"/>
      <c r="I42" s="93"/>
      <c r="M42"/>
      <c r="O42"/>
    </row>
    <row r="43" spans="2:15" x14ac:dyDescent="0.25">
      <c r="B43" s="92"/>
      <c r="C43" s="93"/>
      <c r="D43" s="93"/>
      <c r="E43" s="102"/>
      <c r="F43" s="103"/>
      <c r="G43" s="101"/>
      <c r="H43" s="93"/>
      <c r="I43" s="93"/>
      <c r="M43"/>
      <c r="O43"/>
    </row>
    <row r="44" spans="2:15" x14ac:dyDescent="0.25">
      <c r="B44" s="92"/>
      <c r="C44" s="93"/>
      <c r="D44" s="93"/>
      <c r="E44" s="102"/>
      <c r="F44" s="103"/>
      <c r="G44" s="101"/>
      <c r="H44" s="93"/>
      <c r="I44" s="93"/>
      <c r="M44"/>
      <c r="O44"/>
    </row>
    <row r="45" spans="2:15" x14ac:dyDescent="0.25">
      <c r="B45" s="92"/>
      <c r="C45" s="93"/>
      <c r="D45" s="93"/>
      <c r="E45" s="102"/>
      <c r="F45" s="103"/>
      <c r="G45" s="101"/>
      <c r="H45" s="93"/>
      <c r="I45" s="93"/>
      <c r="M45"/>
      <c r="O45"/>
    </row>
    <row r="46" spans="2:15" x14ac:dyDescent="0.25">
      <c r="B46" s="92"/>
      <c r="C46" s="93"/>
      <c r="D46" s="93"/>
      <c r="E46" s="102"/>
      <c r="F46" s="103"/>
      <c r="G46" s="101"/>
      <c r="H46" s="93"/>
      <c r="I46" s="93"/>
      <c r="M46"/>
      <c r="O46"/>
    </row>
  </sheetData>
  <mergeCells count="11">
    <mergeCell ref="L3:M3"/>
    <mergeCell ref="N3:O3"/>
    <mergeCell ref="N16:N17"/>
    <mergeCell ref="N21:O21"/>
    <mergeCell ref="N23:O23"/>
    <mergeCell ref="J3:K3"/>
    <mergeCell ref="A1:B1"/>
    <mergeCell ref="A2:B2"/>
    <mergeCell ref="B3:C3"/>
    <mergeCell ref="E3:F3"/>
    <mergeCell ref="H3:H4"/>
  </mergeCells>
  <pageMargins left="0.51181102362204722" right="0.11811023622047245" top="0.35433070866141736" bottom="0.15748031496062992" header="0.31496062992125984" footer="0.31496062992125984"/>
  <pageSetup scale="9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O48"/>
  <sheetViews>
    <sheetView topLeftCell="A10" workbookViewId="0">
      <selection activeCell="G39" sqref="G39"/>
    </sheetView>
  </sheetViews>
  <sheetFormatPr baseColWidth="10" defaultRowHeight="15" x14ac:dyDescent="0.25"/>
  <cols>
    <col min="1" max="1" width="26.85546875" customWidth="1"/>
    <col min="2" max="2" width="9" style="88" customWidth="1"/>
    <col min="3" max="3" width="7.5703125" bestFit="1" customWidth="1"/>
    <col min="4" max="4" width="1.7109375" customWidth="1"/>
    <col min="5" max="5" width="10" customWidth="1"/>
    <col min="6" max="6" width="7.5703125" bestFit="1" customWidth="1"/>
    <col min="8" max="8" width="9.7109375" customWidth="1"/>
    <col min="9" max="9" width="1.5703125" customWidth="1"/>
    <col min="10" max="10" width="7" bestFit="1" customWidth="1"/>
    <col min="11" max="11" width="10.5703125" bestFit="1" customWidth="1"/>
    <col min="12" max="12" width="7.5703125" style="87" bestFit="1" customWidth="1"/>
    <col min="13" max="13" width="9.28515625" style="88" bestFit="1" customWidth="1"/>
    <col min="14" max="14" width="12.5703125" customWidth="1"/>
    <col min="15" max="15" width="11.42578125" style="6"/>
  </cols>
  <sheetData>
    <row r="1" spans="1:15" ht="18.75" x14ac:dyDescent="0.3">
      <c r="A1" s="133" t="s">
        <v>0</v>
      </c>
      <c r="B1" s="133"/>
      <c r="C1" s="1"/>
      <c r="D1" s="1"/>
      <c r="E1" s="1"/>
      <c r="F1" s="1"/>
      <c r="G1" s="2"/>
      <c r="H1" s="3"/>
      <c r="I1" s="3"/>
      <c r="J1" s="3"/>
      <c r="K1" s="3"/>
      <c r="L1" s="4"/>
      <c r="M1" s="5"/>
    </row>
    <row r="2" spans="1:15" ht="19.5" thickBot="1" x14ac:dyDescent="0.35">
      <c r="A2" s="134" t="s">
        <v>55</v>
      </c>
      <c r="B2" s="134"/>
      <c r="C2" s="1"/>
      <c r="D2" s="1"/>
      <c r="E2" s="7" t="s">
        <v>1</v>
      </c>
      <c r="F2" s="1"/>
      <c r="G2" s="8"/>
      <c r="H2" s="9"/>
      <c r="I2" s="9"/>
      <c r="J2" s="3"/>
      <c r="K2" s="3"/>
      <c r="L2" s="4"/>
      <c r="M2" s="5"/>
    </row>
    <row r="3" spans="1:15" ht="20.25" thickTop="1" thickBot="1" x14ac:dyDescent="0.35">
      <c r="A3" s="10"/>
      <c r="B3" s="135" t="s">
        <v>51</v>
      </c>
      <c r="C3" s="136"/>
      <c r="D3" s="10"/>
      <c r="E3" s="137" t="s">
        <v>52</v>
      </c>
      <c r="F3" s="138"/>
      <c r="G3" s="11"/>
      <c r="H3" s="139" t="s">
        <v>2</v>
      </c>
      <c r="I3" s="12"/>
      <c r="J3" s="141" t="s">
        <v>3</v>
      </c>
      <c r="K3" s="142"/>
      <c r="L3" s="128" t="s">
        <v>4</v>
      </c>
      <c r="M3" s="129"/>
      <c r="N3" s="130" t="s">
        <v>5</v>
      </c>
      <c r="O3" s="131"/>
    </row>
    <row r="4" spans="1:15" ht="17.25" thickTop="1" thickBot="1" x14ac:dyDescent="0.3">
      <c r="A4" s="13" t="s">
        <v>6</v>
      </c>
      <c r="B4" s="14" t="s">
        <v>7</v>
      </c>
      <c r="C4" s="15" t="s">
        <v>8</v>
      </c>
      <c r="D4" s="15"/>
      <c r="E4" s="15" t="s">
        <v>7</v>
      </c>
      <c r="F4" s="15" t="s">
        <v>8</v>
      </c>
      <c r="G4" s="16" t="s">
        <v>9</v>
      </c>
      <c r="H4" s="140"/>
      <c r="I4" s="12"/>
      <c r="J4" s="17" t="s">
        <v>10</v>
      </c>
      <c r="K4" s="18" t="s">
        <v>7</v>
      </c>
      <c r="L4" s="19" t="s">
        <v>10</v>
      </c>
      <c r="M4" s="20" t="s">
        <v>7</v>
      </c>
      <c r="N4" s="21" t="s">
        <v>7</v>
      </c>
      <c r="O4" s="22" t="s">
        <v>10</v>
      </c>
    </row>
    <row r="5" spans="1:15" ht="16.5" thickTop="1" thickBot="1" x14ac:dyDescent="0.3">
      <c r="A5" s="23" t="s">
        <v>11</v>
      </c>
      <c r="B5" s="24"/>
      <c r="C5" s="25"/>
      <c r="D5" s="23"/>
      <c r="E5" s="26"/>
      <c r="F5" s="27"/>
      <c r="G5" s="28">
        <f t="shared" ref="G5:H32" si="0">E5+B5</f>
        <v>0</v>
      </c>
      <c r="H5" s="29">
        <f t="shared" si="0"/>
        <v>0</v>
      </c>
      <c r="I5" s="30"/>
      <c r="J5" s="31"/>
      <c r="K5" s="32"/>
      <c r="L5" s="33">
        <f t="shared" ref="L5:L32" si="1">J5-H5</f>
        <v>0</v>
      </c>
      <c r="M5" s="34">
        <f t="shared" ref="M5:M32" si="2">K5-G5</f>
        <v>0</v>
      </c>
      <c r="N5" s="35"/>
      <c r="O5" s="36"/>
    </row>
    <row r="6" spans="1:15" ht="15.75" thickBot="1" x14ac:dyDescent="0.3">
      <c r="A6" s="23" t="s">
        <v>12</v>
      </c>
      <c r="B6" s="24">
        <v>5757.03</v>
      </c>
      <c r="C6" s="25">
        <v>423</v>
      </c>
      <c r="D6" s="23"/>
      <c r="E6" s="26"/>
      <c r="F6" s="27"/>
      <c r="G6" s="28">
        <f t="shared" si="0"/>
        <v>5757.03</v>
      </c>
      <c r="H6" s="37">
        <f t="shared" si="0"/>
        <v>423</v>
      </c>
      <c r="I6" s="30"/>
      <c r="J6" s="31">
        <v>423</v>
      </c>
      <c r="K6" s="32">
        <v>5757.03</v>
      </c>
      <c r="L6" s="33">
        <f t="shared" si="1"/>
        <v>0</v>
      </c>
      <c r="M6" s="34">
        <f t="shared" si="2"/>
        <v>0</v>
      </c>
      <c r="N6" s="38"/>
      <c r="O6" s="39"/>
    </row>
    <row r="7" spans="1:15" ht="15.75" hidden="1" thickBot="1" x14ac:dyDescent="0.3">
      <c r="A7" s="40" t="s">
        <v>13</v>
      </c>
      <c r="B7" s="24"/>
      <c r="C7" s="25"/>
      <c r="D7" s="23"/>
      <c r="E7" s="26"/>
      <c r="F7" s="27"/>
      <c r="G7" s="28">
        <f t="shared" si="0"/>
        <v>0</v>
      </c>
      <c r="H7" s="37">
        <f t="shared" si="0"/>
        <v>0</v>
      </c>
      <c r="I7" s="41"/>
      <c r="J7" s="31"/>
      <c r="K7" s="32"/>
      <c r="L7" s="33">
        <f t="shared" si="1"/>
        <v>0</v>
      </c>
      <c r="M7" s="34">
        <f t="shared" si="2"/>
        <v>0</v>
      </c>
      <c r="N7" s="42"/>
      <c r="O7" s="43"/>
    </row>
    <row r="8" spans="1:15" ht="15.75" hidden="1" thickBot="1" x14ac:dyDescent="0.3">
      <c r="A8" s="23" t="s">
        <v>14</v>
      </c>
      <c r="B8" s="44"/>
      <c r="C8" s="45"/>
      <c r="D8" s="45"/>
      <c r="E8" s="26"/>
      <c r="F8" s="27"/>
      <c r="G8" s="28">
        <f t="shared" si="0"/>
        <v>0</v>
      </c>
      <c r="H8" s="46">
        <f t="shared" si="0"/>
        <v>0</v>
      </c>
      <c r="I8" s="41"/>
      <c r="J8" s="31"/>
      <c r="K8" s="32"/>
      <c r="L8" s="47">
        <f t="shared" si="1"/>
        <v>0</v>
      </c>
      <c r="M8" s="48">
        <f t="shared" si="2"/>
        <v>0</v>
      </c>
      <c r="N8" s="42"/>
      <c r="O8" s="49"/>
    </row>
    <row r="9" spans="1:15" ht="15.75" hidden="1" thickBot="1" x14ac:dyDescent="0.3">
      <c r="A9" s="23" t="s">
        <v>15</v>
      </c>
      <c r="B9" s="24"/>
      <c r="C9" s="25"/>
      <c r="D9" s="23"/>
      <c r="E9" s="26"/>
      <c r="F9" s="27"/>
      <c r="G9" s="28">
        <f t="shared" si="0"/>
        <v>0</v>
      </c>
      <c r="H9" s="50">
        <f t="shared" si="0"/>
        <v>0</v>
      </c>
      <c r="I9" s="30"/>
      <c r="J9" s="31"/>
      <c r="K9" s="32"/>
      <c r="L9" s="33">
        <f t="shared" si="1"/>
        <v>0</v>
      </c>
      <c r="M9" s="51">
        <f t="shared" si="2"/>
        <v>0</v>
      </c>
      <c r="N9" s="52"/>
      <c r="O9" s="43"/>
    </row>
    <row r="10" spans="1:15" ht="15.75" thickBot="1" x14ac:dyDescent="0.3">
      <c r="A10" s="23" t="s">
        <v>53</v>
      </c>
      <c r="B10" s="24"/>
      <c r="C10" s="25"/>
      <c r="D10" s="23"/>
      <c r="E10" s="26">
        <v>160</v>
      </c>
      <c r="F10" s="27">
        <v>8</v>
      </c>
      <c r="G10" s="28">
        <f t="shared" si="0"/>
        <v>160</v>
      </c>
      <c r="H10" s="50">
        <f t="shared" si="0"/>
        <v>8</v>
      </c>
      <c r="I10" s="30"/>
      <c r="J10" s="31">
        <v>8</v>
      </c>
      <c r="K10" s="32">
        <v>160</v>
      </c>
      <c r="L10" s="33"/>
      <c r="M10" s="51">
        <f t="shared" si="2"/>
        <v>0</v>
      </c>
      <c r="N10" s="118"/>
      <c r="O10" s="119"/>
    </row>
    <row r="11" spans="1:15" ht="16.5" thickBot="1" x14ac:dyDescent="0.3">
      <c r="A11" s="53" t="s">
        <v>16</v>
      </c>
      <c r="B11" s="44"/>
      <c r="C11" s="45"/>
      <c r="D11" s="45"/>
      <c r="E11" s="26"/>
      <c r="F11" s="27"/>
      <c r="G11" s="28">
        <f t="shared" si="0"/>
        <v>0</v>
      </c>
      <c r="H11" s="50">
        <f t="shared" si="0"/>
        <v>0</v>
      </c>
      <c r="I11" s="30"/>
      <c r="J11" s="31"/>
      <c r="K11" s="32"/>
      <c r="L11" s="54">
        <f t="shared" si="1"/>
        <v>0</v>
      </c>
      <c r="M11" s="51">
        <f t="shared" si="2"/>
        <v>0</v>
      </c>
      <c r="N11" s="55"/>
      <c r="O11" s="56"/>
    </row>
    <row r="12" spans="1:15" ht="16.5" thickBot="1" x14ac:dyDescent="0.3">
      <c r="A12" s="53" t="s">
        <v>17</v>
      </c>
      <c r="B12" s="24"/>
      <c r="C12" s="25"/>
      <c r="D12" s="23"/>
      <c r="E12" s="26"/>
      <c r="F12" s="27"/>
      <c r="G12" s="28">
        <f t="shared" si="0"/>
        <v>0</v>
      </c>
      <c r="H12" s="50">
        <f t="shared" si="0"/>
        <v>0</v>
      </c>
      <c r="I12" s="30"/>
      <c r="J12" s="31"/>
      <c r="K12" s="32"/>
      <c r="L12" s="54">
        <f t="shared" si="1"/>
        <v>0</v>
      </c>
      <c r="M12" s="51">
        <f t="shared" si="2"/>
        <v>0</v>
      </c>
      <c r="N12" s="57"/>
      <c r="O12" s="43"/>
    </row>
    <row r="13" spans="1:15" ht="16.5" thickBot="1" x14ac:dyDescent="0.3">
      <c r="A13" s="53" t="s">
        <v>44</v>
      </c>
      <c r="B13" s="24">
        <v>820</v>
      </c>
      <c r="C13" s="25">
        <v>30</v>
      </c>
      <c r="D13" s="23"/>
      <c r="E13" s="26">
        <v>16639.66</v>
      </c>
      <c r="F13" s="27">
        <v>586</v>
      </c>
      <c r="G13" s="28">
        <f t="shared" si="0"/>
        <v>17459.66</v>
      </c>
      <c r="H13" s="50">
        <f t="shared" si="0"/>
        <v>616</v>
      </c>
      <c r="I13" s="30"/>
      <c r="J13" s="31">
        <v>616</v>
      </c>
      <c r="K13" s="32">
        <v>17459.07</v>
      </c>
      <c r="L13" s="54">
        <f t="shared" si="1"/>
        <v>0</v>
      </c>
      <c r="M13" s="51">
        <f t="shared" si="2"/>
        <v>-0.59000000000014552</v>
      </c>
      <c r="N13" s="58"/>
      <c r="O13" s="39"/>
    </row>
    <row r="14" spans="1:15" ht="16.5" thickBot="1" x14ac:dyDescent="0.3">
      <c r="A14" s="53" t="s">
        <v>19</v>
      </c>
      <c r="B14" s="24"/>
      <c r="C14" s="25"/>
      <c r="D14" s="23"/>
      <c r="E14" s="26"/>
      <c r="F14" s="27"/>
      <c r="G14" s="28">
        <f t="shared" si="0"/>
        <v>0</v>
      </c>
      <c r="H14" s="50">
        <f t="shared" si="0"/>
        <v>0</v>
      </c>
      <c r="I14" s="30"/>
      <c r="J14" s="31"/>
      <c r="K14" s="32"/>
      <c r="L14" s="54">
        <f t="shared" si="1"/>
        <v>0</v>
      </c>
      <c r="M14" s="51">
        <f t="shared" si="2"/>
        <v>0</v>
      </c>
      <c r="N14" s="59"/>
      <c r="O14" s="43"/>
    </row>
    <row r="15" spans="1:15" ht="16.5" thickBot="1" x14ac:dyDescent="0.3">
      <c r="A15" s="53" t="s">
        <v>20</v>
      </c>
      <c r="B15" s="24">
        <v>142.47</v>
      </c>
      <c r="C15" s="25">
        <v>7</v>
      </c>
      <c r="D15" s="23"/>
      <c r="E15" s="26"/>
      <c r="F15" s="27"/>
      <c r="G15" s="28">
        <f t="shared" si="0"/>
        <v>142.47</v>
      </c>
      <c r="H15" s="50">
        <f t="shared" si="0"/>
        <v>7</v>
      </c>
      <c r="I15" s="30"/>
      <c r="J15" s="31">
        <v>7</v>
      </c>
      <c r="K15" s="32">
        <v>142.5</v>
      </c>
      <c r="L15" s="54">
        <f t="shared" si="1"/>
        <v>0</v>
      </c>
      <c r="M15" s="51">
        <f t="shared" si="2"/>
        <v>3.0000000000001137E-2</v>
      </c>
      <c r="N15" s="60"/>
      <c r="O15" s="43"/>
    </row>
    <row r="16" spans="1:15" ht="19.5" customHeight="1" thickBot="1" x14ac:dyDescent="0.3">
      <c r="A16" s="23" t="s">
        <v>21</v>
      </c>
      <c r="B16" s="24"/>
      <c r="C16" s="25"/>
      <c r="D16" s="23"/>
      <c r="E16" s="26"/>
      <c r="F16" s="27"/>
      <c r="G16" s="28">
        <f t="shared" si="0"/>
        <v>0</v>
      </c>
      <c r="H16" s="50">
        <f t="shared" si="0"/>
        <v>0</v>
      </c>
      <c r="I16" s="30"/>
      <c r="J16" s="31"/>
      <c r="K16" s="32"/>
      <c r="L16" s="54">
        <f t="shared" si="1"/>
        <v>0</v>
      </c>
      <c r="M16" s="51">
        <f t="shared" si="2"/>
        <v>0</v>
      </c>
      <c r="N16" s="42"/>
      <c r="O16" s="43"/>
    </row>
    <row r="17" spans="1:15" ht="16.5" thickBot="1" x14ac:dyDescent="0.3">
      <c r="A17" s="53" t="s">
        <v>48</v>
      </c>
      <c r="B17" s="24">
        <v>1081.04</v>
      </c>
      <c r="C17" s="25">
        <v>52</v>
      </c>
      <c r="D17" s="23"/>
      <c r="E17" s="26"/>
      <c r="F17" s="27"/>
      <c r="G17" s="28">
        <f t="shared" si="0"/>
        <v>1081.04</v>
      </c>
      <c r="H17" s="50">
        <f t="shared" si="0"/>
        <v>52</v>
      </c>
      <c r="I17" s="30"/>
      <c r="J17" s="31">
        <v>52</v>
      </c>
      <c r="K17" s="32">
        <v>1081.04</v>
      </c>
      <c r="L17" s="54">
        <f t="shared" si="1"/>
        <v>0</v>
      </c>
      <c r="M17" s="51">
        <f t="shared" si="2"/>
        <v>0</v>
      </c>
      <c r="N17" s="132"/>
      <c r="O17" s="43"/>
    </row>
    <row r="18" spans="1:15" ht="15.75" thickBot="1" x14ac:dyDescent="0.3">
      <c r="A18" s="23" t="s">
        <v>23</v>
      </c>
      <c r="B18" s="24"/>
      <c r="C18" s="25"/>
      <c r="D18" s="23"/>
      <c r="E18" s="26">
        <v>600</v>
      </c>
      <c r="F18" s="27">
        <v>60</v>
      </c>
      <c r="G18" s="28">
        <f t="shared" si="0"/>
        <v>600</v>
      </c>
      <c r="H18" s="50">
        <f t="shared" si="0"/>
        <v>60</v>
      </c>
      <c r="I18" s="30"/>
      <c r="J18" s="31">
        <v>60</v>
      </c>
      <c r="K18" s="32">
        <v>600</v>
      </c>
      <c r="L18" s="54">
        <f t="shared" si="1"/>
        <v>0</v>
      </c>
      <c r="M18" s="51">
        <f t="shared" si="2"/>
        <v>0</v>
      </c>
      <c r="N18" s="132"/>
      <c r="O18" s="43"/>
    </row>
    <row r="19" spans="1:15" ht="15.75" thickBot="1" x14ac:dyDescent="0.3">
      <c r="A19" s="23" t="s">
        <v>54</v>
      </c>
      <c r="B19" s="24"/>
      <c r="C19" s="25"/>
      <c r="D19" s="23"/>
      <c r="E19" s="26">
        <v>935.24</v>
      </c>
      <c r="F19" s="27">
        <v>206</v>
      </c>
      <c r="G19" s="28">
        <f t="shared" ref="G19:G20" si="3">E19+B19</f>
        <v>935.24</v>
      </c>
      <c r="H19" s="50">
        <f t="shared" ref="H19:H20" si="4">F19+C19</f>
        <v>206</v>
      </c>
      <c r="I19" s="30"/>
      <c r="J19" s="31">
        <v>206</v>
      </c>
      <c r="K19" s="32">
        <v>935.24</v>
      </c>
      <c r="L19" s="54">
        <f t="shared" ref="L19:L20" si="5">J19-H19</f>
        <v>0</v>
      </c>
      <c r="M19" s="51">
        <f t="shared" ref="M19:M20" si="6">K19-G19</f>
        <v>0</v>
      </c>
      <c r="N19" s="116"/>
      <c r="O19" s="43"/>
    </row>
    <row r="20" spans="1:15" ht="15.75" hidden="1" thickBot="1" x14ac:dyDescent="0.3">
      <c r="A20" s="23" t="s">
        <v>24</v>
      </c>
      <c r="B20" s="24"/>
      <c r="C20" s="25"/>
      <c r="D20" s="23"/>
      <c r="E20" s="26"/>
      <c r="F20" s="27"/>
      <c r="G20" s="28">
        <f t="shared" si="3"/>
        <v>0</v>
      </c>
      <c r="H20" s="50">
        <f t="shared" si="4"/>
        <v>0</v>
      </c>
      <c r="I20" s="30"/>
      <c r="J20" s="31"/>
      <c r="K20" s="32"/>
      <c r="L20" s="54">
        <f t="shared" si="5"/>
        <v>0</v>
      </c>
      <c r="M20" s="51">
        <f t="shared" si="6"/>
        <v>0</v>
      </c>
      <c r="N20" s="42"/>
      <c r="O20" s="43"/>
    </row>
    <row r="21" spans="1:15" s="1" customFormat="1" ht="20.25" hidden="1" customHeight="1" thickBot="1" x14ac:dyDescent="0.3">
      <c r="A21" s="23" t="s">
        <v>25</v>
      </c>
      <c r="B21" s="24"/>
      <c r="C21" s="25"/>
      <c r="D21" s="23"/>
      <c r="E21" s="26"/>
      <c r="F21" s="27"/>
      <c r="G21" s="28">
        <f t="shared" si="0"/>
        <v>0</v>
      </c>
      <c r="H21" s="50">
        <f t="shared" si="0"/>
        <v>0</v>
      </c>
      <c r="I21" s="30"/>
      <c r="J21" s="31"/>
      <c r="K21" s="32"/>
      <c r="L21" s="54">
        <f t="shared" si="1"/>
        <v>0</v>
      </c>
      <c r="M21" s="51">
        <f t="shared" si="2"/>
        <v>0</v>
      </c>
      <c r="N21" s="107"/>
      <c r="O21" s="38"/>
    </row>
    <row r="22" spans="1:15" s="1" customFormat="1" ht="20.25" customHeight="1" thickBot="1" x14ac:dyDescent="0.35">
      <c r="A22" s="23" t="s">
        <v>49</v>
      </c>
      <c r="B22" s="24"/>
      <c r="C22" s="25"/>
      <c r="D22" s="23"/>
      <c r="E22" s="26">
        <v>22.7</v>
      </c>
      <c r="F22" s="27">
        <v>5</v>
      </c>
      <c r="G22" s="28">
        <f t="shared" si="0"/>
        <v>22.7</v>
      </c>
      <c r="H22" s="50">
        <f t="shared" si="0"/>
        <v>5</v>
      </c>
      <c r="I22" s="30"/>
      <c r="J22" s="31">
        <v>5</v>
      </c>
      <c r="K22" s="32">
        <v>22.7</v>
      </c>
      <c r="L22" s="54">
        <f t="shared" si="1"/>
        <v>0</v>
      </c>
      <c r="M22" s="51">
        <f t="shared" si="2"/>
        <v>0</v>
      </c>
      <c r="N22" s="108"/>
      <c r="O22" s="113"/>
    </row>
    <row r="23" spans="1:15" ht="30" customHeight="1" thickBot="1" x14ac:dyDescent="0.3">
      <c r="A23" s="23" t="s">
        <v>27</v>
      </c>
      <c r="B23" s="24">
        <v>14889.34</v>
      </c>
      <c r="C23" s="25">
        <v>547</v>
      </c>
      <c r="D23" s="23"/>
      <c r="E23" s="26">
        <v>18509.599999999999</v>
      </c>
      <c r="F23" s="27">
        <v>680</v>
      </c>
      <c r="G23" s="28">
        <f t="shared" si="0"/>
        <v>33398.94</v>
      </c>
      <c r="H23" s="50">
        <f t="shared" si="0"/>
        <v>1227</v>
      </c>
      <c r="I23" s="30"/>
      <c r="J23" s="31">
        <v>1227</v>
      </c>
      <c r="K23" s="32">
        <v>33398.94</v>
      </c>
      <c r="L23" s="54">
        <f t="shared" si="1"/>
        <v>0</v>
      </c>
      <c r="M23" s="51">
        <f t="shared" si="2"/>
        <v>0</v>
      </c>
      <c r="N23" s="147"/>
      <c r="O23" s="148"/>
    </row>
    <row r="24" spans="1:15" ht="20.25" customHeight="1" thickBot="1" x14ac:dyDescent="0.3">
      <c r="A24" s="23" t="s">
        <v>28</v>
      </c>
      <c r="B24" s="24">
        <v>2761.2</v>
      </c>
      <c r="C24" s="25">
        <v>156</v>
      </c>
      <c r="D24" s="23"/>
      <c r="E24" s="26"/>
      <c r="F24" s="27"/>
      <c r="G24" s="28">
        <f t="shared" si="0"/>
        <v>2761.2</v>
      </c>
      <c r="H24" s="50">
        <f t="shared" si="0"/>
        <v>156</v>
      </c>
      <c r="I24" s="30"/>
      <c r="J24" s="31">
        <v>156</v>
      </c>
      <c r="K24" s="32">
        <v>2761.2</v>
      </c>
      <c r="L24" s="54">
        <f t="shared" si="1"/>
        <v>0</v>
      </c>
      <c r="M24" s="51">
        <f t="shared" si="2"/>
        <v>0</v>
      </c>
      <c r="N24" s="109"/>
      <c r="O24" s="38"/>
    </row>
    <row r="25" spans="1:15" ht="30" customHeight="1" thickBot="1" x14ac:dyDescent="0.3">
      <c r="A25" s="23" t="s">
        <v>29</v>
      </c>
      <c r="B25" s="24">
        <v>1600.47</v>
      </c>
      <c r="C25" s="25">
        <v>244</v>
      </c>
      <c r="D25" s="23"/>
      <c r="E25" s="26"/>
      <c r="F25" s="27"/>
      <c r="G25" s="28">
        <f t="shared" si="0"/>
        <v>1600.47</v>
      </c>
      <c r="H25" s="50">
        <f t="shared" si="0"/>
        <v>244</v>
      </c>
      <c r="I25" s="30"/>
      <c r="J25" s="31">
        <v>244</v>
      </c>
      <c r="K25" s="32">
        <v>1580.16</v>
      </c>
      <c r="L25" s="54">
        <f t="shared" si="1"/>
        <v>0</v>
      </c>
      <c r="M25" s="117">
        <f t="shared" si="2"/>
        <v>-20.309999999999945</v>
      </c>
      <c r="N25" s="145" t="s">
        <v>50</v>
      </c>
      <c r="O25" s="146"/>
    </row>
    <row r="26" spans="1:15" ht="15.75" hidden="1" thickBot="1" x14ac:dyDescent="0.3">
      <c r="A26" s="23" t="s">
        <v>30</v>
      </c>
      <c r="B26" s="24"/>
      <c r="C26" s="25"/>
      <c r="D26" s="23"/>
      <c r="E26" s="26"/>
      <c r="F26" s="27"/>
      <c r="G26" s="28">
        <f t="shared" si="0"/>
        <v>0</v>
      </c>
      <c r="H26" s="50">
        <f t="shared" si="0"/>
        <v>0</v>
      </c>
      <c r="I26" s="30"/>
      <c r="J26" s="31"/>
      <c r="K26" s="32"/>
      <c r="L26" s="54">
        <f t="shared" si="1"/>
        <v>0</v>
      </c>
      <c r="M26" s="51">
        <f t="shared" si="2"/>
        <v>0</v>
      </c>
      <c r="N26" s="111"/>
      <c r="O26" s="38"/>
    </row>
    <row r="27" spans="1:15" ht="19.5" hidden="1" customHeight="1" thickBot="1" x14ac:dyDescent="0.3">
      <c r="A27" s="23" t="s">
        <v>31</v>
      </c>
      <c r="B27" s="24"/>
      <c r="C27" s="25"/>
      <c r="D27" s="23"/>
      <c r="E27" s="26"/>
      <c r="F27" s="27"/>
      <c r="G27" s="28">
        <f t="shared" si="0"/>
        <v>0</v>
      </c>
      <c r="H27" s="50">
        <f t="shared" si="0"/>
        <v>0</v>
      </c>
      <c r="I27" s="30"/>
      <c r="J27" s="68"/>
      <c r="K27" s="69"/>
      <c r="L27" s="54">
        <f t="shared" si="1"/>
        <v>0</v>
      </c>
      <c r="M27" s="51">
        <f t="shared" si="2"/>
        <v>0</v>
      </c>
      <c r="N27" s="111"/>
      <c r="O27" s="38"/>
    </row>
    <row r="28" spans="1:15" ht="15.75" hidden="1" thickBot="1" x14ac:dyDescent="0.3">
      <c r="A28" s="23" t="s">
        <v>32</v>
      </c>
      <c r="B28" s="24"/>
      <c r="C28" s="25"/>
      <c r="D28" s="23"/>
      <c r="E28" s="26"/>
      <c r="F28" s="27"/>
      <c r="G28" s="70">
        <f t="shared" si="0"/>
        <v>0</v>
      </c>
      <c r="H28" s="50">
        <f t="shared" si="0"/>
        <v>0</v>
      </c>
      <c r="I28" s="30"/>
      <c r="J28" s="68"/>
      <c r="K28" s="71"/>
      <c r="L28" s="54">
        <f t="shared" si="1"/>
        <v>0</v>
      </c>
      <c r="M28" s="51">
        <f t="shared" si="2"/>
        <v>0</v>
      </c>
      <c r="N28" s="112"/>
      <c r="O28" s="38"/>
    </row>
    <row r="29" spans="1:15" ht="15.75" hidden="1" thickBot="1" x14ac:dyDescent="0.3">
      <c r="A29" s="23" t="s">
        <v>33</v>
      </c>
      <c r="B29" s="73"/>
      <c r="C29" s="25"/>
      <c r="D29" s="23"/>
      <c r="E29" s="26"/>
      <c r="F29" s="27"/>
      <c r="G29" s="28">
        <f t="shared" si="0"/>
        <v>0</v>
      </c>
      <c r="H29" s="50">
        <f t="shared" si="0"/>
        <v>0</v>
      </c>
      <c r="I29" s="30"/>
      <c r="J29" s="68"/>
      <c r="K29" s="69"/>
      <c r="L29" s="54">
        <f t="shared" si="1"/>
        <v>0</v>
      </c>
      <c r="M29" s="51">
        <f t="shared" si="2"/>
        <v>0</v>
      </c>
      <c r="N29" s="116"/>
      <c r="O29" s="61"/>
    </row>
    <row r="30" spans="1:15" ht="15.75" thickBot="1" x14ac:dyDescent="0.3">
      <c r="A30" s="23" t="s">
        <v>34</v>
      </c>
      <c r="B30" s="73"/>
      <c r="C30" s="25"/>
      <c r="D30" s="23"/>
      <c r="E30" s="26"/>
      <c r="F30" s="27"/>
      <c r="G30" s="28">
        <f t="shared" si="0"/>
        <v>0</v>
      </c>
      <c r="H30" s="50">
        <f t="shared" si="0"/>
        <v>0</v>
      </c>
      <c r="I30" s="30"/>
      <c r="J30" s="68"/>
      <c r="K30" s="69"/>
      <c r="L30" s="54">
        <f t="shared" si="1"/>
        <v>0</v>
      </c>
      <c r="M30" s="51">
        <f t="shared" si="2"/>
        <v>0</v>
      </c>
      <c r="N30" s="116"/>
      <c r="O30" s="61"/>
    </row>
    <row r="31" spans="1:15" ht="16.5" thickBot="1" x14ac:dyDescent="0.3">
      <c r="A31" s="23" t="s">
        <v>35</v>
      </c>
      <c r="B31" s="24">
        <v>3553.4</v>
      </c>
      <c r="C31" s="25">
        <v>326</v>
      </c>
      <c r="D31" s="23"/>
      <c r="E31" s="26"/>
      <c r="F31" s="27"/>
      <c r="G31" s="28">
        <f t="shared" si="0"/>
        <v>3553.4</v>
      </c>
      <c r="H31" s="50">
        <f t="shared" si="0"/>
        <v>326</v>
      </c>
      <c r="I31" s="30"/>
      <c r="J31" s="75">
        <v>326</v>
      </c>
      <c r="K31" s="76">
        <v>3553.4</v>
      </c>
      <c r="L31" s="54">
        <f t="shared" si="1"/>
        <v>0</v>
      </c>
      <c r="M31" s="51">
        <f t="shared" si="2"/>
        <v>0</v>
      </c>
      <c r="N31" s="77"/>
      <c r="O31" s="78"/>
    </row>
    <row r="32" spans="1:15" ht="22.5" customHeight="1" thickBot="1" x14ac:dyDescent="0.3">
      <c r="A32" s="23" t="s">
        <v>36</v>
      </c>
      <c r="B32" s="24">
        <v>975</v>
      </c>
      <c r="C32" s="25">
        <v>65</v>
      </c>
      <c r="D32" s="23"/>
      <c r="E32" s="26"/>
      <c r="F32" s="27"/>
      <c r="G32" s="28">
        <f t="shared" si="0"/>
        <v>975</v>
      </c>
      <c r="H32" s="79">
        <f t="shared" si="0"/>
        <v>65</v>
      </c>
      <c r="I32" s="30"/>
      <c r="J32" s="80">
        <v>65</v>
      </c>
      <c r="K32" s="81">
        <v>975</v>
      </c>
      <c r="L32" s="25">
        <f t="shared" si="1"/>
        <v>0</v>
      </c>
      <c r="M32" s="51">
        <f t="shared" si="2"/>
        <v>0</v>
      </c>
      <c r="N32" s="82"/>
      <c r="O32" s="83"/>
    </row>
    <row r="33" spans="1:15" ht="25.5" customHeight="1" x14ac:dyDescent="0.25">
      <c r="A33" s="84"/>
      <c r="B33" s="85"/>
      <c r="C33" s="86"/>
      <c r="D33" s="1"/>
      <c r="E33" s="86"/>
      <c r="F33" s="1"/>
      <c r="G33" s="1"/>
      <c r="H33" s="1"/>
      <c r="I33" s="1"/>
      <c r="N33" s="89"/>
    </row>
    <row r="34" spans="1:15" x14ac:dyDescent="0.25">
      <c r="A34" s="1"/>
      <c r="B34" s="85"/>
      <c r="C34" s="1"/>
      <c r="D34" s="90"/>
      <c r="E34" s="90"/>
      <c r="F34" s="90"/>
      <c r="G34" s="90"/>
      <c r="H34" s="90"/>
      <c r="I34" s="90"/>
      <c r="J34" s="90"/>
      <c r="K34" s="90"/>
    </row>
    <row r="35" spans="1:15" x14ac:dyDescent="0.25">
      <c r="D35" s="90"/>
      <c r="E35" s="91"/>
      <c r="F35" s="91"/>
      <c r="G35" s="91"/>
      <c r="H35" s="91"/>
      <c r="I35" s="91"/>
      <c r="J35" s="91"/>
      <c r="K35" s="90"/>
    </row>
    <row r="36" spans="1:15" x14ac:dyDescent="0.25">
      <c r="B36" s="92"/>
      <c r="C36" s="93"/>
      <c r="D36" s="90"/>
      <c r="E36" s="94"/>
      <c r="F36" s="95"/>
      <c r="G36" s="96"/>
      <c r="H36" s="90"/>
      <c r="I36" s="90"/>
      <c r="J36" s="90"/>
      <c r="K36" s="90"/>
      <c r="L36" s="97"/>
      <c r="O36"/>
    </row>
    <row r="37" spans="1:15" ht="15.75" x14ac:dyDescent="0.25">
      <c r="B37" s="92"/>
      <c r="C37" s="93"/>
      <c r="D37" s="98"/>
      <c r="E37" s="98"/>
      <c r="F37" s="98"/>
      <c r="G37" s="98"/>
      <c r="H37" s="98"/>
      <c r="I37" s="98"/>
      <c r="J37" s="98"/>
      <c r="K37" s="98"/>
      <c r="L37" s="97"/>
      <c r="M37"/>
      <c r="O37"/>
    </row>
    <row r="38" spans="1:15" ht="15.75" x14ac:dyDescent="0.25">
      <c r="B38" s="92"/>
      <c r="C38" s="93"/>
      <c r="D38" s="98"/>
      <c r="E38" s="98"/>
      <c r="F38" s="98"/>
      <c r="G38" s="98"/>
      <c r="H38" s="98"/>
      <c r="I38" s="98"/>
      <c r="J38" s="98"/>
      <c r="K38" s="98"/>
      <c r="L38" s="97"/>
      <c r="M38"/>
      <c r="O38"/>
    </row>
    <row r="39" spans="1:15" x14ac:dyDescent="0.25">
      <c r="B39" s="92"/>
      <c r="C39" s="93"/>
      <c r="D39" s="90"/>
      <c r="E39" s="94"/>
      <c r="F39" s="95"/>
      <c r="G39" s="96"/>
      <c r="H39" s="90"/>
      <c r="I39" s="90"/>
      <c r="J39" s="90"/>
      <c r="K39" s="90"/>
      <c r="M39"/>
      <c r="O39"/>
    </row>
    <row r="40" spans="1:15" x14ac:dyDescent="0.25">
      <c r="B40" s="92"/>
      <c r="C40" s="93"/>
      <c r="D40" s="93"/>
      <c r="E40" s="99"/>
      <c r="F40" s="100"/>
      <c r="G40" s="101"/>
      <c r="H40" s="93"/>
      <c r="I40" s="93"/>
      <c r="M40"/>
      <c r="O40"/>
    </row>
    <row r="41" spans="1:15" x14ac:dyDescent="0.25">
      <c r="B41" s="92"/>
      <c r="C41" s="93"/>
      <c r="D41" s="93"/>
      <c r="E41" s="99"/>
      <c r="F41" s="100"/>
      <c r="G41" s="101"/>
      <c r="H41" s="93"/>
      <c r="I41" s="93"/>
      <c r="M41"/>
      <c r="O41"/>
    </row>
    <row r="42" spans="1:15" x14ac:dyDescent="0.25">
      <c r="B42" s="92"/>
      <c r="C42" s="93"/>
      <c r="D42" s="93"/>
      <c r="E42" s="102"/>
      <c r="F42" s="103"/>
      <c r="G42" s="104"/>
      <c r="H42" s="93"/>
      <c r="I42" s="93"/>
      <c r="M42"/>
      <c r="O42"/>
    </row>
    <row r="43" spans="1:15" x14ac:dyDescent="0.25">
      <c r="B43" s="92"/>
      <c r="C43" s="93"/>
      <c r="D43" s="93"/>
      <c r="E43" s="102"/>
      <c r="F43" s="103"/>
      <c r="G43" s="101"/>
      <c r="H43" s="93"/>
      <c r="I43" s="93"/>
      <c r="M43"/>
      <c r="O43"/>
    </row>
    <row r="44" spans="1:15" x14ac:dyDescent="0.25">
      <c r="B44" s="92"/>
      <c r="C44" s="93"/>
      <c r="D44" s="93"/>
      <c r="E44" s="102"/>
      <c r="F44" s="103"/>
      <c r="G44" s="101"/>
      <c r="H44" s="93"/>
      <c r="I44" s="93"/>
      <c r="M44"/>
      <c r="O44"/>
    </row>
    <row r="45" spans="1:15" x14ac:dyDescent="0.25">
      <c r="B45" s="92"/>
      <c r="C45" s="93"/>
      <c r="D45" s="93"/>
      <c r="E45" s="102"/>
      <c r="F45" s="103"/>
      <c r="G45" s="101"/>
      <c r="H45" s="93"/>
      <c r="I45" s="93"/>
      <c r="M45"/>
      <c r="O45"/>
    </row>
    <row r="46" spans="1:15" x14ac:dyDescent="0.25">
      <c r="B46" s="92"/>
      <c r="C46" s="93"/>
      <c r="D46" s="93"/>
      <c r="E46" s="102"/>
      <c r="F46" s="103"/>
      <c r="G46" s="101"/>
      <c r="H46" s="93"/>
      <c r="I46" s="93"/>
      <c r="M46"/>
      <c r="O46"/>
    </row>
    <row r="47" spans="1:15" x14ac:dyDescent="0.25">
      <c r="B47" s="92"/>
      <c r="C47" s="93"/>
      <c r="D47" s="93"/>
      <c r="E47" s="102"/>
      <c r="F47" s="103"/>
      <c r="G47" s="101"/>
      <c r="H47" s="93"/>
      <c r="I47" s="93"/>
      <c r="M47"/>
      <c r="O47"/>
    </row>
    <row r="48" spans="1:15" x14ac:dyDescent="0.25">
      <c r="B48" s="92"/>
      <c r="C48" s="93"/>
      <c r="D48" s="93"/>
      <c r="E48" s="102"/>
      <c r="F48" s="103"/>
      <c r="G48" s="101"/>
      <c r="H48" s="93"/>
      <c r="I48" s="93"/>
      <c r="M48"/>
      <c r="O48"/>
    </row>
  </sheetData>
  <mergeCells count="11">
    <mergeCell ref="J3:K3"/>
    <mergeCell ref="A1:B1"/>
    <mergeCell ref="A2:B2"/>
    <mergeCell ref="B3:C3"/>
    <mergeCell ref="E3:F3"/>
    <mergeCell ref="H3:H4"/>
    <mergeCell ref="L3:M3"/>
    <mergeCell ref="N3:O3"/>
    <mergeCell ref="N17:N18"/>
    <mergeCell ref="N23:O23"/>
    <mergeCell ref="N25:O25"/>
  </mergeCells>
  <pageMargins left="0.51181102362204722" right="0" top="0.74803149606299213" bottom="0.74803149606299213" header="0.31496062992125984" footer="0.31496062992125984"/>
  <pageSetup scale="9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O49"/>
  <sheetViews>
    <sheetView tabSelected="1" topLeftCell="A10" workbookViewId="0">
      <selection activeCell="Q18" sqref="Q18"/>
    </sheetView>
  </sheetViews>
  <sheetFormatPr baseColWidth="10" defaultRowHeight="15" x14ac:dyDescent="0.25"/>
  <cols>
    <col min="1" max="1" width="26.85546875" customWidth="1"/>
    <col min="2" max="2" width="9" style="88" customWidth="1"/>
    <col min="3" max="3" width="7.5703125" bestFit="1" customWidth="1"/>
    <col min="4" max="4" width="1.7109375" customWidth="1"/>
    <col min="5" max="5" width="10" customWidth="1"/>
    <col min="6" max="6" width="7.5703125" bestFit="1" customWidth="1"/>
    <col min="8" max="8" width="9.7109375" customWidth="1"/>
    <col min="9" max="9" width="1.5703125" customWidth="1"/>
    <col min="10" max="10" width="7" bestFit="1" customWidth="1"/>
    <col min="11" max="11" width="10.5703125" bestFit="1" customWidth="1"/>
    <col min="12" max="12" width="7.5703125" style="87" bestFit="1" customWidth="1"/>
    <col min="13" max="13" width="9.28515625" style="88" bestFit="1" customWidth="1"/>
    <col min="14" max="14" width="12.5703125" customWidth="1"/>
    <col min="15" max="15" width="11.42578125" style="6"/>
  </cols>
  <sheetData>
    <row r="1" spans="1:15" ht="18.75" x14ac:dyDescent="0.3">
      <c r="A1" s="133" t="s">
        <v>0</v>
      </c>
      <c r="B1" s="133"/>
      <c r="C1" s="1"/>
      <c r="D1" s="1"/>
      <c r="E1" s="1"/>
      <c r="F1" s="1"/>
      <c r="G1" s="2"/>
      <c r="H1" s="3"/>
      <c r="I1" s="3"/>
      <c r="J1" s="3"/>
      <c r="K1" s="3"/>
      <c r="L1" s="4"/>
      <c r="M1" s="5"/>
    </row>
    <row r="2" spans="1:15" ht="19.5" thickBot="1" x14ac:dyDescent="0.35">
      <c r="A2" s="134" t="s">
        <v>56</v>
      </c>
      <c r="B2" s="134"/>
      <c r="C2" s="1"/>
      <c r="D2" s="1"/>
      <c r="E2" s="7" t="s">
        <v>1</v>
      </c>
      <c r="F2" s="1"/>
      <c r="G2" s="8"/>
      <c r="H2" s="9"/>
      <c r="I2" s="9"/>
      <c r="J2" s="3"/>
      <c r="K2" s="3"/>
      <c r="L2" s="4"/>
      <c r="M2" s="5"/>
    </row>
    <row r="3" spans="1:15" ht="20.25" thickTop="1" thickBot="1" x14ac:dyDescent="0.35">
      <c r="A3" s="10"/>
      <c r="B3" s="135" t="s">
        <v>57</v>
      </c>
      <c r="C3" s="136"/>
      <c r="D3" s="10"/>
      <c r="E3" s="137" t="s">
        <v>58</v>
      </c>
      <c r="F3" s="138"/>
      <c r="G3" s="11"/>
      <c r="H3" s="139" t="s">
        <v>2</v>
      </c>
      <c r="I3" s="12"/>
      <c r="J3" s="141" t="s">
        <v>3</v>
      </c>
      <c r="K3" s="142"/>
      <c r="L3" s="128" t="s">
        <v>4</v>
      </c>
      <c r="M3" s="129"/>
      <c r="N3" s="130" t="s">
        <v>5</v>
      </c>
      <c r="O3" s="131"/>
    </row>
    <row r="4" spans="1:15" ht="17.25" thickTop="1" thickBot="1" x14ac:dyDescent="0.3">
      <c r="A4" s="13" t="s">
        <v>6</v>
      </c>
      <c r="B4" s="14" t="s">
        <v>7</v>
      </c>
      <c r="C4" s="15" t="s">
        <v>8</v>
      </c>
      <c r="D4" s="15"/>
      <c r="E4" s="15" t="s">
        <v>7</v>
      </c>
      <c r="F4" s="15" t="s">
        <v>8</v>
      </c>
      <c r="G4" s="16" t="s">
        <v>9</v>
      </c>
      <c r="H4" s="140"/>
      <c r="I4" s="12"/>
      <c r="J4" s="17" t="s">
        <v>10</v>
      </c>
      <c r="K4" s="18" t="s">
        <v>7</v>
      </c>
      <c r="L4" s="19" t="s">
        <v>10</v>
      </c>
      <c r="M4" s="20" t="s">
        <v>7</v>
      </c>
      <c r="N4" s="21" t="s">
        <v>7</v>
      </c>
      <c r="O4" s="22" t="s">
        <v>10</v>
      </c>
    </row>
    <row r="5" spans="1:15" ht="16.5" thickTop="1" thickBot="1" x14ac:dyDescent="0.3">
      <c r="A5" s="23" t="s">
        <v>11</v>
      </c>
      <c r="B5" s="24"/>
      <c r="C5" s="25"/>
      <c r="D5" s="23"/>
      <c r="E5" s="26"/>
      <c r="F5" s="27"/>
      <c r="G5" s="28">
        <f t="shared" ref="G5:H33" si="0">E5+B5</f>
        <v>0</v>
      </c>
      <c r="H5" s="29">
        <f t="shared" si="0"/>
        <v>0</v>
      </c>
      <c r="I5" s="30"/>
      <c r="J5" s="31"/>
      <c r="K5" s="32"/>
      <c r="L5" s="33">
        <f t="shared" ref="L5:L33" si="1">J5-H5</f>
        <v>0</v>
      </c>
      <c r="M5" s="34">
        <f t="shared" ref="M5:M33" si="2">K5-G5</f>
        <v>0</v>
      </c>
      <c r="N5" s="35"/>
      <c r="O5" s="36"/>
    </row>
    <row r="6" spans="1:15" ht="15.75" thickBot="1" x14ac:dyDescent="0.3">
      <c r="A6" s="23" t="s">
        <v>12</v>
      </c>
      <c r="B6" s="24">
        <v>3252.79</v>
      </c>
      <c r="C6" s="25">
        <v>239</v>
      </c>
      <c r="D6" s="23"/>
      <c r="E6" s="26"/>
      <c r="F6" s="27"/>
      <c r="G6" s="28">
        <f t="shared" si="0"/>
        <v>3252.79</v>
      </c>
      <c r="H6" s="37">
        <f t="shared" si="0"/>
        <v>239</v>
      </c>
      <c r="I6" s="30"/>
      <c r="J6" s="31"/>
      <c r="K6" s="32"/>
      <c r="L6" s="33">
        <f t="shared" si="1"/>
        <v>-239</v>
      </c>
      <c r="M6" s="34">
        <f t="shared" si="2"/>
        <v>-3252.79</v>
      </c>
      <c r="N6" s="38"/>
      <c r="O6" s="39"/>
    </row>
    <row r="7" spans="1:15" ht="15.75" thickBot="1" x14ac:dyDescent="0.3">
      <c r="A7" s="40" t="s">
        <v>13</v>
      </c>
      <c r="B7" s="24"/>
      <c r="C7" s="25"/>
      <c r="D7" s="23"/>
      <c r="E7" s="26"/>
      <c r="F7" s="27"/>
      <c r="G7" s="28">
        <f t="shared" si="0"/>
        <v>0</v>
      </c>
      <c r="H7" s="37">
        <f t="shared" si="0"/>
        <v>0</v>
      </c>
      <c r="I7" s="41"/>
      <c r="J7" s="31"/>
      <c r="K7" s="32"/>
      <c r="L7" s="33">
        <f t="shared" si="1"/>
        <v>0</v>
      </c>
      <c r="M7" s="34">
        <f t="shared" si="2"/>
        <v>0</v>
      </c>
      <c r="N7" s="42"/>
      <c r="O7" s="43"/>
    </row>
    <row r="8" spans="1:15" ht="15.75" thickBot="1" x14ac:dyDescent="0.3">
      <c r="A8" s="23" t="s">
        <v>14</v>
      </c>
      <c r="B8" s="44"/>
      <c r="C8" s="45"/>
      <c r="D8" s="45"/>
      <c r="E8" s="26"/>
      <c r="F8" s="27"/>
      <c r="G8" s="28">
        <f t="shared" si="0"/>
        <v>0</v>
      </c>
      <c r="H8" s="46">
        <f t="shared" si="0"/>
        <v>0</v>
      </c>
      <c r="I8" s="41"/>
      <c r="J8" s="31"/>
      <c r="K8" s="32"/>
      <c r="L8" s="47">
        <f t="shared" si="1"/>
        <v>0</v>
      </c>
      <c r="M8" s="48">
        <f t="shared" si="2"/>
        <v>0</v>
      </c>
      <c r="N8" s="42"/>
      <c r="O8" s="49"/>
    </row>
    <row r="9" spans="1:15" ht="15.75" thickBot="1" x14ac:dyDescent="0.3">
      <c r="A9" s="23" t="s">
        <v>15</v>
      </c>
      <c r="B9" s="24"/>
      <c r="C9" s="25"/>
      <c r="D9" s="23"/>
      <c r="E9" s="26"/>
      <c r="F9" s="27"/>
      <c r="G9" s="28">
        <f t="shared" si="0"/>
        <v>0</v>
      </c>
      <c r="H9" s="50">
        <f t="shared" si="0"/>
        <v>0</v>
      </c>
      <c r="I9" s="30"/>
      <c r="J9" s="31"/>
      <c r="K9" s="32"/>
      <c r="L9" s="33">
        <f t="shared" si="1"/>
        <v>0</v>
      </c>
      <c r="M9" s="51">
        <f t="shared" si="2"/>
        <v>0</v>
      </c>
      <c r="N9" s="52"/>
      <c r="O9" s="43"/>
    </row>
    <row r="10" spans="1:15" ht="15.75" thickBot="1" x14ac:dyDescent="0.3">
      <c r="A10" s="23" t="s">
        <v>53</v>
      </c>
      <c r="B10" s="24">
        <v>100</v>
      </c>
      <c r="C10" s="25">
        <v>5</v>
      </c>
      <c r="D10" s="23"/>
      <c r="E10" s="26"/>
      <c r="F10" s="27"/>
      <c r="G10" s="28">
        <f t="shared" si="0"/>
        <v>100</v>
      </c>
      <c r="H10" s="50">
        <f t="shared" si="0"/>
        <v>5</v>
      </c>
      <c r="I10" s="30"/>
      <c r="J10" s="31">
        <v>5</v>
      </c>
      <c r="K10" s="32">
        <v>100</v>
      </c>
      <c r="L10" s="33"/>
      <c r="M10" s="51">
        <f t="shared" si="2"/>
        <v>0</v>
      </c>
      <c r="N10" s="118"/>
      <c r="O10" s="119"/>
    </row>
    <row r="11" spans="1:15" ht="16.5" thickBot="1" x14ac:dyDescent="0.3">
      <c r="A11" s="53" t="s">
        <v>16</v>
      </c>
      <c r="B11" s="44"/>
      <c r="C11" s="45"/>
      <c r="D11" s="45"/>
      <c r="E11" s="26"/>
      <c r="F11" s="27"/>
      <c r="G11" s="28">
        <f t="shared" si="0"/>
        <v>0</v>
      </c>
      <c r="H11" s="50">
        <f t="shared" si="0"/>
        <v>0</v>
      </c>
      <c r="I11" s="30"/>
      <c r="J11" s="31"/>
      <c r="K11" s="32"/>
      <c r="L11" s="54">
        <f t="shared" si="1"/>
        <v>0</v>
      </c>
      <c r="M11" s="51">
        <f t="shared" si="2"/>
        <v>0</v>
      </c>
      <c r="N11" s="55"/>
      <c r="O11" s="56"/>
    </row>
    <row r="12" spans="1:15" ht="16.5" thickBot="1" x14ac:dyDescent="0.3">
      <c r="A12" s="53" t="s">
        <v>17</v>
      </c>
      <c r="B12" s="24"/>
      <c r="C12" s="25"/>
      <c r="D12" s="23"/>
      <c r="E12" s="26"/>
      <c r="F12" s="27"/>
      <c r="G12" s="28">
        <f t="shared" si="0"/>
        <v>0</v>
      </c>
      <c r="H12" s="50">
        <f t="shared" si="0"/>
        <v>0</v>
      </c>
      <c r="I12" s="30"/>
      <c r="J12" s="31"/>
      <c r="K12" s="32"/>
      <c r="L12" s="54">
        <f t="shared" si="1"/>
        <v>0</v>
      </c>
      <c r="M12" s="51">
        <f t="shared" si="2"/>
        <v>0</v>
      </c>
      <c r="N12" s="57"/>
      <c r="O12" s="43"/>
    </row>
    <row r="13" spans="1:15" ht="16.5" thickBot="1" x14ac:dyDescent="0.3">
      <c r="A13" s="53" t="s">
        <v>44</v>
      </c>
      <c r="B13" s="24">
        <v>3387.58</v>
      </c>
      <c r="C13" s="25">
        <v>120</v>
      </c>
      <c r="D13" s="23"/>
      <c r="E13" s="26">
        <v>15000.26</v>
      </c>
      <c r="F13" s="27">
        <v>547</v>
      </c>
      <c r="G13" s="28">
        <f t="shared" si="0"/>
        <v>18387.84</v>
      </c>
      <c r="H13" s="50">
        <f t="shared" si="0"/>
        <v>667</v>
      </c>
      <c r="I13" s="30"/>
      <c r="J13" s="31">
        <v>667</v>
      </c>
      <c r="K13" s="32">
        <v>18387.84</v>
      </c>
      <c r="L13" s="54">
        <f t="shared" si="1"/>
        <v>0</v>
      </c>
      <c r="M13" s="51">
        <f t="shared" si="2"/>
        <v>0</v>
      </c>
      <c r="N13" s="58"/>
      <c r="O13" s="39"/>
    </row>
    <row r="14" spans="1:15" ht="16.5" thickBot="1" x14ac:dyDescent="0.3">
      <c r="A14" s="53" t="s">
        <v>19</v>
      </c>
      <c r="B14" s="24"/>
      <c r="C14" s="25"/>
      <c r="D14" s="23"/>
      <c r="E14" s="26"/>
      <c r="F14" s="27"/>
      <c r="G14" s="28">
        <f t="shared" si="0"/>
        <v>0</v>
      </c>
      <c r="H14" s="50">
        <f t="shared" si="0"/>
        <v>0</v>
      </c>
      <c r="I14" s="30"/>
      <c r="J14" s="31"/>
      <c r="K14" s="32"/>
      <c r="L14" s="54">
        <f t="shared" si="1"/>
        <v>0</v>
      </c>
      <c r="M14" s="51">
        <f t="shared" si="2"/>
        <v>0</v>
      </c>
      <c r="N14" s="59"/>
      <c r="O14" s="43"/>
    </row>
    <row r="15" spans="1:15" ht="16.5" thickBot="1" x14ac:dyDescent="0.3">
      <c r="A15" s="53" t="s">
        <v>20</v>
      </c>
      <c r="B15" s="24"/>
      <c r="C15" s="25"/>
      <c r="D15" s="23"/>
      <c r="E15" s="26">
        <v>4528.1000000000004</v>
      </c>
      <c r="F15" s="27">
        <v>225</v>
      </c>
      <c r="G15" s="28">
        <f t="shared" si="0"/>
        <v>4528.1000000000004</v>
      </c>
      <c r="H15" s="50">
        <f t="shared" si="0"/>
        <v>225</v>
      </c>
      <c r="I15" s="30"/>
      <c r="J15" s="31">
        <v>225</v>
      </c>
      <c r="K15" s="32">
        <v>4528.1000000000004</v>
      </c>
      <c r="L15" s="54">
        <f t="shared" si="1"/>
        <v>0</v>
      </c>
      <c r="M15" s="51">
        <f t="shared" si="2"/>
        <v>0</v>
      </c>
      <c r="N15" s="60"/>
      <c r="O15" s="43"/>
    </row>
    <row r="16" spans="1:15" ht="19.5" customHeight="1" thickBot="1" x14ac:dyDescent="0.3">
      <c r="A16" s="23" t="s">
        <v>21</v>
      </c>
      <c r="B16" s="24"/>
      <c r="C16" s="25"/>
      <c r="D16" s="23"/>
      <c r="E16" s="26"/>
      <c r="F16" s="27"/>
      <c r="G16" s="28">
        <f t="shared" si="0"/>
        <v>0</v>
      </c>
      <c r="H16" s="50">
        <f t="shared" si="0"/>
        <v>0</v>
      </c>
      <c r="I16" s="30"/>
      <c r="J16" s="31"/>
      <c r="K16" s="32"/>
      <c r="L16" s="54">
        <f t="shared" si="1"/>
        <v>0</v>
      </c>
      <c r="M16" s="51">
        <f t="shared" si="2"/>
        <v>0</v>
      </c>
      <c r="N16" s="42"/>
      <c r="O16" s="43"/>
    </row>
    <row r="17" spans="1:15" ht="16.5" thickBot="1" x14ac:dyDescent="0.3">
      <c r="A17" s="53" t="s">
        <v>48</v>
      </c>
      <c r="B17" s="24"/>
      <c r="C17" s="25"/>
      <c r="D17" s="23"/>
      <c r="E17" s="26"/>
      <c r="F17" s="27"/>
      <c r="G17" s="28">
        <f t="shared" si="0"/>
        <v>0</v>
      </c>
      <c r="H17" s="50">
        <f t="shared" si="0"/>
        <v>0</v>
      </c>
      <c r="I17" s="30"/>
      <c r="J17" s="31"/>
      <c r="K17" s="32"/>
      <c r="L17" s="54">
        <f t="shared" si="1"/>
        <v>0</v>
      </c>
      <c r="M17" s="51">
        <f t="shared" si="2"/>
        <v>0</v>
      </c>
      <c r="N17" s="132"/>
      <c r="O17" s="43"/>
    </row>
    <row r="18" spans="1:15" ht="15.75" thickBot="1" x14ac:dyDescent="0.3">
      <c r="A18" s="23" t="s">
        <v>23</v>
      </c>
      <c r="B18" s="24"/>
      <c r="C18" s="25"/>
      <c r="D18" s="23"/>
      <c r="E18" s="26">
        <v>400</v>
      </c>
      <c r="F18" s="27">
        <v>80</v>
      </c>
      <c r="G18" s="28">
        <f t="shared" si="0"/>
        <v>400</v>
      </c>
      <c r="H18" s="50">
        <f t="shared" si="0"/>
        <v>80</v>
      </c>
      <c r="I18" s="30"/>
      <c r="J18" s="31">
        <v>80</v>
      </c>
      <c r="K18" s="32">
        <v>400</v>
      </c>
      <c r="L18" s="54">
        <f t="shared" si="1"/>
        <v>0</v>
      </c>
      <c r="M18" s="51">
        <f t="shared" si="2"/>
        <v>0</v>
      </c>
      <c r="N18" s="132"/>
      <c r="O18" s="43"/>
    </row>
    <row r="19" spans="1:15" ht="15.75" thickBot="1" x14ac:dyDescent="0.3">
      <c r="A19" s="23" t="s">
        <v>54</v>
      </c>
      <c r="B19" s="24">
        <v>590.20000000000005</v>
      </c>
      <c r="C19" s="25">
        <v>130</v>
      </c>
      <c r="D19" s="23"/>
      <c r="E19" s="26"/>
      <c r="F19" s="27"/>
      <c r="G19" s="28">
        <f t="shared" si="0"/>
        <v>590.20000000000005</v>
      </c>
      <c r="H19" s="50">
        <f t="shared" si="0"/>
        <v>130</v>
      </c>
      <c r="I19" s="30"/>
      <c r="J19" s="31">
        <v>130</v>
      </c>
      <c r="K19" s="32">
        <v>590.20000000000005</v>
      </c>
      <c r="L19" s="54">
        <f t="shared" si="1"/>
        <v>0</v>
      </c>
      <c r="M19" s="51">
        <f t="shared" si="2"/>
        <v>0</v>
      </c>
      <c r="N19" s="120"/>
      <c r="O19" s="43"/>
    </row>
    <row r="20" spans="1:15" ht="15.75" thickBot="1" x14ac:dyDescent="0.3">
      <c r="A20" s="23" t="s">
        <v>24</v>
      </c>
      <c r="B20" s="24"/>
      <c r="C20" s="25"/>
      <c r="D20" s="23"/>
      <c r="E20" s="26"/>
      <c r="F20" s="27"/>
      <c r="G20" s="28">
        <f t="shared" si="0"/>
        <v>0</v>
      </c>
      <c r="H20" s="50">
        <f t="shared" si="0"/>
        <v>0</v>
      </c>
      <c r="I20" s="30"/>
      <c r="J20" s="31"/>
      <c r="K20" s="32"/>
      <c r="L20" s="54">
        <f t="shared" si="1"/>
        <v>0</v>
      </c>
      <c r="M20" s="51">
        <f t="shared" si="2"/>
        <v>0</v>
      </c>
      <c r="N20" s="42"/>
      <c r="O20" s="43"/>
    </row>
    <row r="21" spans="1:15" s="1" customFormat="1" ht="15.75" thickBot="1" x14ac:dyDescent="0.3">
      <c r="A21" s="23" t="s">
        <v>25</v>
      </c>
      <c r="B21" s="24"/>
      <c r="C21" s="25"/>
      <c r="D21" s="23"/>
      <c r="E21" s="26"/>
      <c r="F21" s="27"/>
      <c r="G21" s="28">
        <f t="shared" si="0"/>
        <v>0</v>
      </c>
      <c r="H21" s="50">
        <f t="shared" si="0"/>
        <v>0</v>
      </c>
      <c r="I21" s="30"/>
      <c r="J21" s="31"/>
      <c r="K21" s="32"/>
      <c r="L21" s="54">
        <f t="shared" si="1"/>
        <v>0</v>
      </c>
      <c r="M21" s="51">
        <f t="shared" si="2"/>
        <v>0</v>
      </c>
      <c r="N21" s="107"/>
      <c r="O21" s="38"/>
    </row>
    <row r="22" spans="1:15" s="1" customFormat="1" ht="19.5" thickBot="1" x14ac:dyDescent="0.35">
      <c r="A22" s="23" t="s">
        <v>49</v>
      </c>
      <c r="B22" s="24">
        <v>13.62</v>
      </c>
      <c r="C22" s="25">
        <v>3</v>
      </c>
      <c r="D22" s="23"/>
      <c r="E22" s="26"/>
      <c r="F22" s="27"/>
      <c r="G22" s="28">
        <f t="shared" si="0"/>
        <v>13.62</v>
      </c>
      <c r="H22" s="50">
        <f t="shared" si="0"/>
        <v>3</v>
      </c>
      <c r="I22" s="30"/>
      <c r="J22" s="31">
        <v>3</v>
      </c>
      <c r="K22" s="32">
        <v>13.62</v>
      </c>
      <c r="L22" s="54">
        <f t="shared" si="1"/>
        <v>0</v>
      </c>
      <c r="M22" s="51">
        <f t="shared" si="2"/>
        <v>0</v>
      </c>
      <c r="N22" s="108"/>
      <c r="O22" s="113"/>
    </row>
    <row r="23" spans="1:15" ht="15.75" thickBot="1" x14ac:dyDescent="0.3">
      <c r="A23" s="23" t="s">
        <v>27</v>
      </c>
      <c r="B23" s="24">
        <v>18427.939999999999</v>
      </c>
      <c r="C23" s="25">
        <v>677</v>
      </c>
      <c r="D23" s="23"/>
      <c r="E23" s="26">
        <v>18482.38</v>
      </c>
      <c r="F23" s="27">
        <v>679</v>
      </c>
      <c r="G23" s="28">
        <f t="shared" si="0"/>
        <v>36910.32</v>
      </c>
      <c r="H23" s="50">
        <f t="shared" si="0"/>
        <v>1356</v>
      </c>
      <c r="I23" s="30"/>
      <c r="J23" s="31">
        <v>1356</v>
      </c>
      <c r="K23" s="32">
        <v>36910.32</v>
      </c>
      <c r="L23" s="54">
        <f t="shared" si="1"/>
        <v>0</v>
      </c>
      <c r="M23" s="51">
        <f t="shared" si="2"/>
        <v>0</v>
      </c>
      <c r="N23" s="147"/>
      <c r="O23" s="148"/>
    </row>
    <row r="24" spans="1:15" ht="20.25" customHeight="1" thickBot="1" x14ac:dyDescent="0.3">
      <c r="A24" s="23" t="s">
        <v>28</v>
      </c>
      <c r="B24" s="24"/>
      <c r="C24" s="25"/>
      <c r="D24" s="23"/>
      <c r="E24" s="26"/>
      <c r="F24" s="27"/>
      <c r="G24" s="28">
        <f t="shared" si="0"/>
        <v>0</v>
      </c>
      <c r="H24" s="50">
        <f t="shared" si="0"/>
        <v>0</v>
      </c>
      <c r="I24" s="30"/>
      <c r="J24" s="31"/>
      <c r="K24" s="32"/>
      <c r="L24" s="54">
        <f t="shared" si="1"/>
        <v>0</v>
      </c>
      <c r="M24" s="51">
        <f t="shared" si="2"/>
        <v>0</v>
      </c>
      <c r="N24" s="109"/>
      <c r="O24" s="38"/>
    </row>
    <row r="25" spans="1:15" ht="15.75" thickBot="1" x14ac:dyDescent="0.3">
      <c r="A25" s="23" t="s">
        <v>29</v>
      </c>
      <c r="B25" s="24">
        <v>1600.47</v>
      </c>
      <c r="C25" s="25">
        <v>244</v>
      </c>
      <c r="D25" s="23"/>
      <c r="E25" s="26"/>
      <c r="F25" s="27"/>
      <c r="G25" s="28">
        <f t="shared" si="0"/>
        <v>1600.47</v>
      </c>
      <c r="H25" s="50">
        <f t="shared" si="0"/>
        <v>244</v>
      </c>
      <c r="I25" s="30"/>
      <c r="J25" s="31">
        <v>244</v>
      </c>
      <c r="K25" s="32">
        <v>1580.16</v>
      </c>
      <c r="L25" s="54">
        <f t="shared" si="1"/>
        <v>0</v>
      </c>
      <c r="M25" s="117">
        <f t="shared" si="2"/>
        <v>-20.309999999999945</v>
      </c>
      <c r="N25" s="145" t="s">
        <v>50</v>
      </c>
      <c r="O25" s="146"/>
    </row>
    <row r="26" spans="1:15" ht="15.75" thickBot="1" x14ac:dyDescent="0.3">
      <c r="A26" s="23" t="s">
        <v>59</v>
      </c>
      <c r="B26" s="24"/>
      <c r="C26" s="25"/>
      <c r="D26" s="23"/>
      <c r="E26" s="26">
        <v>37508.15</v>
      </c>
      <c r="F26" s="27">
        <v>42</v>
      </c>
      <c r="G26" s="28">
        <f t="shared" si="0"/>
        <v>37508.15</v>
      </c>
      <c r="H26" s="50">
        <f t="shared" si="0"/>
        <v>42</v>
      </c>
      <c r="I26" s="30"/>
      <c r="J26" s="31">
        <v>42</v>
      </c>
      <c r="K26" s="32">
        <v>37508.15</v>
      </c>
      <c r="L26" s="54">
        <f t="shared" si="1"/>
        <v>0</v>
      </c>
      <c r="M26" s="51">
        <f t="shared" si="2"/>
        <v>0</v>
      </c>
      <c r="N26" s="111"/>
      <c r="O26" s="38"/>
    </row>
    <row r="27" spans="1:15" ht="15.75" thickBot="1" x14ac:dyDescent="0.3">
      <c r="A27" s="23" t="s">
        <v>60</v>
      </c>
      <c r="B27" s="24"/>
      <c r="C27" s="25"/>
      <c r="D27" s="23"/>
      <c r="E27" s="26">
        <v>19134.66</v>
      </c>
      <c r="F27" s="27">
        <v>20</v>
      </c>
      <c r="G27" s="28">
        <f t="shared" si="0"/>
        <v>19134.66</v>
      </c>
      <c r="H27" s="50">
        <f t="shared" si="0"/>
        <v>20</v>
      </c>
      <c r="I27" s="30"/>
      <c r="J27" s="68">
        <v>20</v>
      </c>
      <c r="K27" s="69">
        <v>19134.66</v>
      </c>
      <c r="L27" s="54">
        <f t="shared" si="1"/>
        <v>0</v>
      </c>
      <c r="M27" s="51">
        <f t="shared" si="2"/>
        <v>0</v>
      </c>
      <c r="N27" s="111"/>
      <c r="O27" s="38"/>
    </row>
    <row r="28" spans="1:15" ht="15.75" thickBot="1" x14ac:dyDescent="0.3">
      <c r="A28" s="23" t="s">
        <v>32</v>
      </c>
      <c r="B28" s="24"/>
      <c r="C28" s="25"/>
      <c r="D28" s="23"/>
      <c r="E28" s="26"/>
      <c r="F28" s="27"/>
      <c r="G28" s="70">
        <f t="shared" si="0"/>
        <v>0</v>
      </c>
      <c r="H28" s="50">
        <f t="shared" si="0"/>
        <v>0</v>
      </c>
      <c r="I28" s="30"/>
      <c r="J28" s="68"/>
      <c r="K28" s="71"/>
      <c r="L28" s="54">
        <f t="shared" si="1"/>
        <v>0</v>
      </c>
      <c r="M28" s="51">
        <f t="shared" si="2"/>
        <v>0</v>
      </c>
      <c r="N28" s="112"/>
      <c r="O28" s="38"/>
    </row>
    <row r="29" spans="1:15" ht="25.5" customHeight="1" thickBot="1" x14ac:dyDescent="0.3">
      <c r="A29" s="23" t="s">
        <v>33</v>
      </c>
      <c r="B29" s="73"/>
      <c r="C29" s="25"/>
      <c r="D29" s="23"/>
      <c r="E29" s="26">
        <v>681.5</v>
      </c>
      <c r="F29" s="27">
        <v>35</v>
      </c>
      <c r="G29" s="28">
        <f t="shared" si="0"/>
        <v>681.5</v>
      </c>
      <c r="H29" s="50">
        <f t="shared" si="0"/>
        <v>35</v>
      </c>
      <c r="I29" s="30"/>
      <c r="J29" s="68">
        <v>32</v>
      </c>
      <c r="K29" s="69">
        <v>623.79999999999995</v>
      </c>
      <c r="L29" s="125">
        <f t="shared" si="1"/>
        <v>-3</v>
      </c>
      <c r="M29" s="117">
        <f t="shared" si="2"/>
        <v>-57.700000000000045</v>
      </c>
      <c r="N29" s="149" t="s">
        <v>62</v>
      </c>
      <c r="O29" s="150"/>
    </row>
    <row r="30" spans="1:15" ht="15.75" thickBot="1" x14ac:dyDescent="0.3">
      <c r="A30" s="23" t="s">
        <v>34</v>
      </c>
      <c r="B30" s="73"/>
      <c r="C30" s="25"/>
      <c r="D30" s="23"/>
      <c r="E30" s="26"/>
      <c r="F30" s="27"/>
      <c r="G30" s="28">
        <f t="shared" si="0"/>
        <v>0</v>
      </c>
      <c r="H30" s="50">
        <f t="shared" si="0"/>
        <v>0</v>
      </c>
      <c r="I30" s="30"/>
      <c r="J30" s="68"/>
      <c r="K30" s="69"/>
      <c r="L30" s="54">
        <f t="shared" si="1"/>
        <v>0</v>
      </c>
      <c r="M30" s="51">
        <f t="shared" si="2"/>
        <v>0</v>
      </c>
      <c r="N30" s="120"/>
      <c r="O30" s="61"/>
    </row>
    <row r="31" spans="1:15" ht="15.75" thickBot="1" x14ac:dyDescent="0.3">
      <c r="A31" s="23" t="s">
        <v>61</v>
      </c>
      <c r="B31" s="73"/>
      <c r="C31" s="25"/>
      <c r="D31" s="23"/>
      <c r="E31" s="26">
        <v>90</v>
      </c>
      <c r="F31" s="27">
        <v>9</v>
      </c>
      <c r="G31" s="28">
        <f t="shared" ref="G31" si="3">E31+B31</f>
        <v>90</v>
      </c>
      <c r="H31" s="50">
        <f t="shared" ref="H31" si="4">F31+C31</f>
        <v>9</v>
      </c>
      <c r="I31" s="30"/>
      <c r="J31" s="68">
        <v>9</v>
      </c>
      <c r="K31" s="69">
        <v>90</v>
      </c>
      <c r="L31" s="54">
        <f t="shared" ref="L31" si="5">J31-H31</f>
        <v>0</v>
      </c>
      <c r="M31" s="51">
        <f t="shared" ref="M31" si="6">K31-G31</f>
        <v>0</v>
      </c>
      <c r="N31" s="120"/>
      <c r="O31" s="61"/>
    </row>
    <row r="32" spans="1:15" ht="16.5" thickBot="1" x14ac:dyDescent="0.3">
      <c r="A32" s="23" t="s">
        <v>35</v>
      </c>
      <c r="B32" s="24">
        <v>893.8</v>
      </c>
      <c r="C32" s="25">
        <v>82</v>
      </c>
      <c r="D32" s="23"/>
      <c r="E32" s="26">
        <v>13625</v>
      </c>
      <c r="F32" s="27">
        <v>1250</v>
      </c>
      <c r="G32" s="28">
        <f t="shared" si="0"/>
        <v>14518.8</v>
      </c>
      <c r="H32" s="50">
        <f t="shared" si="0"/>
        <v>1332</v>
      </c>
      <c r="I32" s="30"/>
      <c r="J32" s="75">
        <v>1332</v>
      </c>
      <c r="K32" s="76">
        <v>14518.8</v>
      </c>
      <c r="L32" s="54">
        <f t="shared" si="1"/>
        <v>0</v>
      </c>
      <c r="M32" s="51">
        <f t="shared" si="2"/>
        <v>0</v>
      </c>
      <c r="N32" s="77"/>
      <c r="O32" s="78"/>
    </row>
    <row r="33" spans="1:15" ht="22.5" customHeight="1" thickBot="1" x14ac:dyDescent="0.3">
      <c r="A33" s="121" t="s">
        <v>36</v>
      </c>
      <c r="B33" s="122"/>
      <c r="C33" s="123"/>
      <c r="D33" s="121"/>
      <c r="E33" s="124"/>
      <c r="F33" s="79"/>
      <c r="G33" s="28">
        <f t="shared" si="0"/>
        <v>0</v>
      </c>
      <c r="H33" s="79">
        <f t="shared" si="0"/>
        <v>0</v>
      </c>
      <c r="I33" s="30"/>
      <c r="J33" s="80"/>
      <c r="K33" s="81"/>
      <c r="L33" s="25">
        <f t="shared" si="1"/>
        <v>0</v>
      </c>
      <c r="M33" s="51">
        <f t="shared" si="2"/>
        <v>0</v>
      </c>
      <c r="N33" s="82"/>
      <c r="O33" s="83"/>
    </row>
    <row r="34" spans="1:15" ht="25.5" customHeight="1" x14ac:dyDescent="0.25">
      <c r="A34" s="84"/>
      <c r="B34" s="85"/>
      <c r="C34" s="86"/>
      <c r="D34" s="1"/>
      <c r="E34" s="86"/>
      <c r="F34" s="1"/>
      <c r="G34" s="1"/>
      <c r="H34" s="1"/>
      <c r="I34" s="1"/>
      <c r="N34" s="89"/>
    </row>
    <row r="35" spans="1:15" x14ac:dyDescent="0.25">
      <c r="A35" s="1"/>
      <c r="B35" s="85"/>
      <c r="C35" s="1"/>
      <c r="D35" s="90"/>
      <c r="E35" s="90"/>
      <c r="F35" s="90"/>
      <c r="G35" s="90"/>
      <c r="H35" s="90"/>
      <c r="I35" s="90"/>
      <c r="J35" s="90"/>
      <c r="K35" s="90"/>
    </row>
    <row r="36" spans="1:15" x14ac:dyDescent="0.25">
      <c r="D36" s="90"/>
      <c r="E36" s="91"/>
      <c r="F36" s="91"/>
      <c r="G36" s="91"/>
      <c r="H36" s="91"/>
      <c r="I36" s="91"/>
      <c r="J36" s="91"/>
      <c r="K36" s="90"/>
    </row>
    <row r="37" spans="1:15" x14ac:dyDescent="0.25">
      <c r="B37" s="92"/>
      <c r="C37" s="93"/>
      <c r="D37" s="90"/>
      <c r="E37" s="94"/>
      <c r="F37" s="95"/>
      <c r="G37" s="96"/>
      <c r="H37" s="90"/>
      <c r="I37" s="90"/>
      <c r="J37" s="90"/>
      <c r="K37" s="90"/>
      <c r="L37" s="97"/>
      <c r="O37"/>
    </row>
    <row r="38" spans="1:15" ht="15.75" x14ac:dyDescent="0.25">
      <c r="B38" s="92"/>
      <c r="C38" s="93"/>
      <c r="D38" s="98"/>
      <c r="E38" s="98"/>
      <c r="F38" s="98"/>
      <c r="G38" s="98"/>
      <c r="H38" s="98"/>
      <c r="I38" s="98"/>
      <c r="J38" s="98"/>
      <c r="K38" s="98"/>
      <c r="L38" s="97"/>
      <c r="M38"/>
      <c r="O38"/>
    </row>
    <row r="39" spans="1:15" ht="15.75" x14ac:dyDescent="0.25">
      <c r="B39" s="92"/>
      <c r="C39" s="93"/>
      <c r="D39" s="98"/>
      <c r="E39" s="98"/>
      <c r="F39" s="98"/>
      <c r="G39" s="98"/>
      <c r="H39" s="98"/>
      <c r="I39" s="98"/>
      <c r="J39" s="98"/>
      <c r="K39" s="98"/>
      <c r="L39" s="97"/>
      <c r="M39"/>
      <c r="O39"/>
    </row>
    <row r="40" spans="1:15" x14ac:dyDescent="0.25">
      <c r="B40" s="92"/>
      <c r="C40" s="93"/>
      <c r="D40" s="90"/>
      <c r="E40" s="94"/>
      <c r="F40" s="95"/>
      <c r="G40" s="96"/>
      <c r="H40" s="90"/>
      <c r="I40" s="90"/>
      <c r="J40" s="90"/>
      <c r="K40" s="90"/>
      <c r="M40"/>
      <c r="O40"/>
    </row>
    <row r="41" spans="1:15" x14ac:dyDescent="0.25">
      <c r="B41" s="92"/>
      <c r="C41" s="93"/>
      <c r="D41" s="93"/>
      <c r="E41" s="99"/>
      <c r="F41" s="100"/>
      <c r="G41" s="101"/>
      <c r="H41" s="93"/>
      <c r="I41" s="93"/>
      <c r="M41"/>
      <c r="O41"/>
    </row>
    <row r="42" spans="1:15" x14ac:dyDescent="0.25">
      <c r="B42" s="92"/>
      <c r="C42" s="93"/>
      <c r="D42" s="93"/>
      <c r="E42" s="99"/>
      <c r="F42" s="100"/>
      <c r="G42" s="101"/>
      <c r="H42" s="93"/>
      <c r="I42" s="93"/>
      <c r="M42"/>
      <c r="O42"/>
    </row>
    <row r="43" spans="1:15" x14ac:dyDescent="0.25">
      <c r="B43" s="92"/>
      <c r="C43" s="93"/>
      <c r="D43" s="93"/>
      <c r="E43" s="102"/>
      <c r="F43" s="103"/>
      <c r="G43" s="104"/>
      <c r="H43" s="93"/>
      <c r="I43" s="93"/>
      <c r="M43"/>
      <c r="O43"/>
    </row>
    <row r="44" spans="1:15" x14ac:dyDescent="0.25">
      <c r="B44" s="92"/>
      <c r="C44" s="93"/>
      <c r="D44" s="93"/>
      <c r="E44" s="102"/>
      <c r="F44" s="103"/>
      <c r="G44" s="101"/>
      <c r="H44" s="93"/>
      <c r="I44" s="93"/>
      <c r="M44"/>
      <c r="O44"/>
    </row>
    <row r="45" spans="1:15" x14ac:dyDescent="0.25">
      <c r="B45" s="92"/>
      <c r="C45" s="93"/>
      <c r="D45" s="93"/>
      <c r="E45" s="102"/>
      <c r="F45" s="103"/>
      <c r="G45" s="101"/>
      <c r="H45" s="93"/>
      <c r="I45" s="93"/>
      <c r="M45"/>
      <c r="O45"/>
    </row>
    <row r="46" spans="1:15" x14ac:dyDescent="0.25">
      <c r="B46" s="92"/>
      <c r="C46" s="93"/>
      <c r="D46" s="93"/>
      <c r="E46" s="102"/>
      <c r="F46" s="103"/>
      <c r="G46" s="101"/>
      <c r="H46" s="93"/>
      <c r="I46" s="93"/>
      <c r="M46"/>
      <c r="O46"/>
    </row>
    <row r="47" spans="1:15" x14ac:dyDescent="0.25">
      <c r="B47" s="92"/>
      <c r="C47" s="93"/>
      <c r="D47" s="93"/>
      <c r="E47" s="102"/>
      <c r="F47" s="103"/>
      <c r="G47" s="101"/>
      <c r="H47" s="93"/>
      <c r="I47" s="93"/>
      <c r="M47"/>
      <c r="O47"/>
    </row>
    <row r="48" spans="1:15" x14ac:dyDescent="0.25">
      <c r="B48" s="92"/>
      <c r="C48" s="93"/>
      <c r="D48" s="93"/>
      <c r="E48" s="102"/>
      <c r="F48" s="103"/>
      <c r="G48" s="101"/>
      <c r="H48" s="93"/>
      <c r="I48" s="93"/>
      <c r="M48"/>
      <c r="O48"/>
    </row>
    <row r="49" spans="2:15" x14ac:dyDescent="0.25">
      <c r="B49" s="92"/>
      <c r="C49" s="93"/>
      <c r="D49" s="93"/>
      <c r="E49" s="102"/>
      <c r="F49" s="103"/>
      <c r="G49" s="101"/>
      <c r="H49" s="93"/>
      <c r="I49" s="93"/>
      <c r="M49"/>
      <c r="O49"/>
    </row>
  </sheetData>
  <mergeCells count="12">
    <mergeCell ref="N29:O29"/>
    <mergeCell ref="A1:B1"/>
    <mergeCell ref="A2:B2"/>
    <mergeCell ref="B3:C3"/>
    <mergeCell ref="E3:F3"/>
    <mergeCell ref="H3:H4"/>
    <mergeCell ref="J3:K3"/>
    <mergeCell ref="L3:M3"/>
    <mergeCell ref="N3:O3"/>
    <mergeCell ref="N17:N18"/>
    <mergeCell ref="N23:O23"/>
    <mergeCell ref="N25:O25"/>
  </mergeCells>
  <pageMargins left="0.51181102362204722" right="0.11811023622047245" top="0.74803149606299213" bottom="0.74803149606299213" header="0.31496062992125984" footer="0.31496062992125984"/>
  <pageSetup scale="90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ENERO  2017   </vt:lpstr>
      <vt:lpstr>FEBRERO 2017    </vt:lpstr>
      <vt:lpstr>MARZO   2 0 1 7      </vt:lpstr>
      <vt:lpstr>ABRIL 2 0 1 7   </vt:lpstr>
      <vt:lpstr>MAYO  2 0 1 7   </vt:lpstr>
      <vt:lpstr>Hoja5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cp:lastPrinted>2017-06-21T15:38:50Z</cp:lastPrinted>
  <dcterms:created xsi:type="dcterms:W3CDTF">2017-02-16T14:43:32Z</dcterms:created>
  <dcterms:modified xsi:type="dcterms:W3CDTF">2017-06-21T15:38:51Z</dcterms:modified>
</cp:coreProperties>
</file>