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firstSheet="2" activeTab="7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MAYO  2 0 1 7   " sheetId="5" r:id="rId5"/>
    <sheet name="J U N I O   2 0 1 7    " sheetId="7" r:id="rId6"/>
    <sheet name="J U L I O   2017" sheetId="8" r:id="rId7"/>
    <sheet name="AGOSTO   2017     " sheetId="9" r:id="rId8"/>
    <sheet name="Hoja2" sheetId="10" r:id="rId9"/>
    <sheet name="Hoja5" sheetId="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9" l="1"/>
  <c r="H33" i="9"/>
  <c r="L33" i="9" s="1"/>
  <c r="G33" i="9"/>
  <c r="M32" i="9"/>
  <c r="H32" i="9"/>
  <c r="L32" i="9" s="1"/>
  <c r="G32" i="9"/>
  <c r="H31" i="9"/>
  <c r="L31" i="9" s="1"/>
  <c r="G31" i="9"/>
  <c r="M31" i="9" s="1"/>
  <c r="H30" i="9"/>
  <c r="L30" i="9" s="1"/>
  <c r="G30" i="9"/>
  <c r="M30" i="9" s="1"/>
  <c r="H29" i="9"/>
  <c r="L29" i="9" s="1"/>
  <c r="G29" i="9"/>
  <c r="M29" i="9" s="1"/>
  <c r="H28" i="9"/>
  <c r="L28" i="9" s="1"/>
  <c r="G28" i="9"/>
  <c r="M28" i="9" s="1"/>
  <c r="M27" i="9"/>
  <c r="H27" i="9"/>
  <c r="L27" i="9" s="1"/>
  <c r="G27" i="9"/>
  <c r="H26" i="9"/>
  <c r="L26" i="9" s="1"/>
  <c r="G26" i="9"/>
  <c r="M26" i="9" s="1"/>
  <c r="H25" i="9"/>
  <c r="L25" i="9" s="1"/>
  <c r="G25" i="9"/>
  <c r="M25" i="9" s="1"/>
  <c r="H24" i="9"/>
  <c r="L24" i="9" s="1"/>
  <c r="G24" i="9"/>
  <c r="M24" i="9" s="1"/>
  <c r="M23" i="9"/>
  <c r="H23" i="9"/>
  <c r="L23" i="9" s="1"/>
  <c r="G23" i="9"/>
  <c r="H22" i="9"/>
  <c r="L22" i="9" s="1"/>
  <c r="G22" i="9"/>
  <c r="M22" i="9" s="1"/>
  <c r="H21" i="9"/>
  <c r="L21" i="9" s="1"/>
  <c r="G21" i="9"/>
  <c r="M21" i="9" s="1"/>
  <c r="M20" i="9"/>
  <c r="H20" i="9"/>
  <c r="L20" i="9" s="1"/>
  <c r="G20" i="9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M12" i="9"/>
  <c r="H12" i="9"/>
  <c r="L12" i="9" s="1"/>
  <c r="G12" i="9"/>
  <c r="M11" i="9"/>
  <c r="H11" i="9"/>
  <c r="L11" i="9" s="1"/>
  <c r="G11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H33" i="8" l="1"/>
  <c r="L33" i="8" s="1"/>
  <c r="G33" i="8"/>
  <c r="M33" i="8" s="1"/>
  <c r="H32" i="8"/>
  <c r="L32" i="8" s="1"/>
  <c r="G32" i="8"/>
  <c r="M32" i="8" s="1"/>
  <c r="H31" i="8"/>
  <c r="L31" i="8" s="1"/>
  <c r="G31" i="8"/>
  <c r="M31" i="8" s="1"/>
  <c r="H30" i="8"/>
  <c r="L30" i="8" s="1"/>
  <c r="G30" i="8"/>
  <c r="M30" i="8" s="1"/>
  <c r="H29" i="8"/>
  <c r="L29" i="8" s="1"/>
  <c r="G29" i="8"/>
  <c r="M29" i="8" s="1"/>
  <c r="M28" i="8"/>
  <c r="H28" i="8"/>
  <c r="L28" i="8" s="1"/>
  <c r="G28" i="8"/>
  <c r="M27" i="8"/>
  <c r="H27" i="8"/>
  <c r="L27" i="8" s="1"/>
  <c r="G27" i="8"/>
  <c r="H26" i="8"/>
  <c r="L26" i="8" s="1"/>
  <c r="G26" i="8"/>
  <c r="M26" i="8" s="1"/>
  <c r="H25" i="8"/>
  <c r="L25" i="8" s="1"/>
  <c r="G25" i="8"/>
  <c r="M25" i="8" s="1"/>
  <c r="H24" i="8"/>
  <c r="L24" i="8" s="1"/>
  <c r="G24" i="8"/>
  <c r="M24" i="8" s="1"/>
  <c r="H23" i="8"/>
  <c r="L23" i="8" s="1"/>
  <c r="G23" i="8"/>
  <c r="M23" i="8" s="1"/>
  <c r="M22" i="8"/>
  <c r="H22" i="8"/>
  <c r="L22" i="8" s="1"/>
  <c r="G22" i="8"/>
  <c r="M21" i="8"/>
  <c r="H21" i="8"/>
  <c r="L21" i="8" s="1"/>
  <c r="G21" i="8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G17" i="8"/>
  <c r="M17" i="8" s="1"/>
  <c r="L16" i="8"/>
  <c r="H16" i="8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G10" i="8"/>
  <c r="M10" i="8" s="1"/>
  <c r="H9" i="8"/>
  <c r="L9" i="8" s="1"/>
  <c r="G9" i="8"/>
  <c r="M9" i="8" s="1"/>
  <c r="H8" i="8"/>
  <c r="L8" i="8" s="1"/>
  <c r="G8" i="8"/>
  <c r="M8" i="8" s="1"/>
  <c r="H7" i="8"/>
  <c r="L7" i="8" s="1"/>
  <c r="G7" i="8"/>
  <c r="M7" i="8" s="1"/>
  <c r="H6" i="8"/>
  <c r="L6" i="8" s="1"/>
  <c r="G6" i="8"/>
  <c r="M6" i="8" s="1"/>
  <c r="H5" i="8"/>
  <c r="L5" i="8" s="1"/>
  <c r="G5" i="8"/>
  <c r="M5" i="8" s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5" i="7" l="1"/>
  <c r="L5" i="7" s="1"/>
  <c r="H6" i="7"/>
  <c r="H7" i="7"/>
  <c r="L7" i="7" s="1"/>
  <c r="H8" i="7"/>
  <c r="H9" i="7"/>
  <c r="H10" i="7"/>
  <c r="M11" i="7"/>
  <c r="H11" i="7"/>
  <c r="L11" i="7" s="1"/>
  <c r="H12" i="7"/>
  <c r="M13" i="7"/>
  <c r="H13" i="7"/>
  <c r="L13" i="7" s="1"/>
  <c r="H14" i="7"/>
  <c r="L14" i="7" s="1"/>
  <c r="M15" i="7"/>
  <c r="H15" i="7"/>
  <c r="L15" i="7" s="1"/>
  <c r="H16" i="7"/>
  <c r="M17" i="7"/>
  <c r="H17" i="7"/>
  <c r="L17" i="7" s="1"/>
  <c r="H18" i="7"/>
  <c r="M19" i="7"/>
  <c r="H19" i="7"/>
  <c r="L19" i="7" s="1"/>
  <c r="H20" i="7"/>
  <c r="M21" i="7"/>
  <c r="H21" i="7"/>
  <c r="H22" i="7"/>
  <c r="L22" i="7" s="1"/>
  <c r="M23" i="7"/>
  <c r="H23" i="7"/>
  <c r="L23" i="7" s="1"/>
  <c r="H24" i="7"/>
  <c r="M25" i="7"/>
  <c r="H25" i="7"/>
  <c r="L25" i="7" s="1"/>
  <c r="H26" i="7"/>
  <c r="M27" i="7"/>
  <c r="H27" i="7"/>
  <c r="L27" i="7" s="1"/>
  <c r="H28" i="7"/>
  <c r="M29" i="7"/>
  <c r="H29" i="7"/>
  <c r="L29" i="7" s="1"/>
  <c r="H30" i="7"/>
  <c r="L30" i="7" s="1"/>
  <c r="M31" i="7"/>
  <c r="H31" i="7"/>
  <c r="L31" i="7" s="1"/>
  <c r="H32" i="7"/>
  <c r="L32" i="7" s="1"/>
  <c r="L33" i="7"/>
  <c r="H33" i="7"/>
  <c r="G33" i="7"/>
  <c r="M33" i="7" s="1"/>
  <c r="M32" i="7"/>
  <c r="M30" i="7"/>
  <c r="L28" i="7"/>
  <c r="M28" i="7"/>
  <c r="L26" i="7"/>
  <c r="M26" i="7"/>
  <c r="L24" i="7"/>
  <c r="M24" i="7"/>
  <c r="M22" i="7"/>
  <c r="L21" i="7"/>
  <c r="L20" i="7"/>
  <c r="M20" i="7"/>
  <c r="L18" i="7"/>
  <c r="M18" i="7"/>
  <c r="L16" i="7"/>
  <c r="M16" i="7"/>
  <c r="M14" i="7"/>
  <c r="L12" i="7"/>
  <c r="M12" i="7"/>
  <c r="M10" i="7"/>
  <c r="M9" i="7"/>
  <c r="L9" i="7"/>
  <c r="M8" i="7"/>
  <c r="L8" i="7"/>
  <c r="M7" i="7"/>
  <c r="M6" i="7"/>
  <c r="L6" i="7"/>
  <c r="M5" i="7"/>
  <c r="L31" i="5" l="1"/>
  <c r="M31" i="5"/>
  <c r="G31" i="5"/>
  <c r="H31" i="5"/>
  <c r="H33" i="5"/>
  <c r="L33" i="5" s="1"/>
  <c r="G33" i="5"/>
  <c r="M33" i="5" s="1"/>
  <c r="H32" i="5"/>
  <c r="L32" i="5" s="1"/>
  <c r="G32" i="5"/>
  <c r="M32" i="5" s="1"/>
  <c r="H30" i="5"/>
  <c r="L30" i="5" s="1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H23" i="5"/>
  <c r="L23" i="5" s="1"/>
  <c r="G23" i="5"/>
  <c r="M23" i="5" s="1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H16" i="5"/>
  <c r="L16" i="5" s="1"/>
  <c r="G16" i="5"/>
  <c r="M16" i="5" s="1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H12" i="5"/>
  <c r="L12" i="5" s="1"/>
  <c r="G12" i="5"/>
  <c r="M12" i="5" s="1"/>
  <c r="H11" i="5"/>
  <c r="L11" i="5" s="1"/>
  <c r="G11" i="5"/>
  <c r="M11" i="5" s="1"/>
  <c r="H10" i="5"/>
  <c r="G10" i="5"/>
  <c r="M10" i="5" s="1"/>
  <c r="M9" i="5"/>
  <c r="H9" i="5"/>
  <c r="L9" i="5" s="1"/>
  <c r="G9" i="5"/>
  <c r="H8" i="5"/>
  <c r="L8" i="5" s="1"/>
  <c r="G8" i="5"/>
  <c r="M8" i="5" s="1"/>
  <c r="H7" i="5"/>
  <c r="L7" i="5" s="1"/>
  <c r="G7" i="5"/>
  <c r="M7" i="5" s="1"/>
  <c r="H6" i="5"/>
  <c r="L6" i="5" s="1"/>
  <c r="G6" i="5"/>
  <c r="M6" i="5" s="1"/>
  <c r="M5" i="5"/>
  <c r="H5" i="5"/>
  <c r="L5" i="5" s="1"/>
  <c r="G5" i="5"/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<sst xmlns="http://schemas.openxmlformats.org/spreadsheetml/2006/main" count="401" uniqueCount="76">
  <si>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</si>
  <si>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</si>
  <si>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</si>
  <si>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</si>
  <si>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</si>
  <si>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</si>
  <si>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</si>
  <si>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</si>
  <si>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</si>
  <si>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</si>
  <si>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</si>
  <si>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</si>
  <si>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</si>
  <si>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</si>
  <si>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</si>
  <si>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</si>
  <si>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</si>
  <si>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</si>
  <si>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</si>
  <si>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</si>
  <si>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</si>
  <si>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</si>
  <si>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</si>
  <si>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</si>
  <si>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</si>
  <si>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</si>
  <si>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</si>
  <si>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</si>
  <si>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</si>
  <si>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</si>
  <si>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</si>
  <si>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</si>
  <si>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</si>
  <si>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</si>
  <si>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</si>
  <si>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</si>
  <si>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</si>
  <si>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</si>
  <si>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</si>
  <si>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</si>
  <si>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</si>
  <si>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</si>
  <si>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</si>
  <si>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</si>
  <si>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</si>
  <si>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</si>
  <si>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</si>
  <si>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</si>
  <si>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</si>
  <si>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</si>
  <si>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</si>
  <si>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</si>
  <si>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</si>
  <si>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</si>
  <si>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</si>
  <si>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</si>
  <si>
    <t>MAYO     .,2017</t>
  </si>
  <si>
    <t>ABRIL       .,2017</t>
  </si>
  <si>
    <t>Mayo    .,2017</t>
  </si>
  <si>
    <t>PERNIL CON PIEL  SMITHFIELD</t>
  </si>
  <si>
    <t>PERNIL CON PIEL I B P</t>
  </si>
  <si>
    <t>SALMON</t>
  </si>
  <si>
    <t xml:space="preserve">ERROR DE ALMACEN EN SU ENTRADA </t>
  </si>
  <si>
    <t>JUNIO      .,2017</t>
  </si>
  <si>
    <t xml:space="preserve">BUCHE    I B P </t>
  </si>
  <si>
    <t>JULIO      .,2017</t>
  </si>
  <si>
    <t>MAYO       .,2017</t>
  </si>
  <si>
    <t>JUNIO    .,2017</t>
  </si>
  <si>
    <t>JUNIO       .,2017</t>
  </si>
  <si>
    <t>JULIO    .,2017</t>
  </si>
  <si>
    <t>MANITAS PUERCO</t>
  </si>
  <si>
    <t>AGOSTO       .,2017</t>
  </si>
  <si>
    <t>JULIO       .,2017</t>
  </si>
  <si>
    <t>AGOSTO     .,2017</t>
  </si>
  <si>
    <t xml:space="preserve">LENGUA DE PUERCO </t>
  </si>
  <si>
    <t>Error de Almacen desde julio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</si>
</sst>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" fillId="0" borderId="42" xfId="0" applyFont="1" applyFill="1" applyBorder="1"/>
    <xf numFmtId="2" fontId="1" fillId="0" borderId="42" xfId="0" applyNumberFormat="1" applyFont="1" applyFill="1" applyBorder="1" applyAlignment="1"/>
    <xf numFmtId="0" fontId="1" fillId="0" borderId="42" xfId="0" applyFont="1" applyFill="1" applyBorder="1" applyAlignment="1">
      <alignment horizontal="center"/>
    </xf>
    <xf numFmtId="2" fontId="1" fillId="0" borderId="42" xfId="0" applyNumberFormat="1" applyFont="1" applyFill="1" applyBorder="1"/>
    <xf numFmtId="0" fontId="1" fillId="6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165" fontId="1" fillId="0" borderId="42" xfId="0" applyNumberFormat="1" applyFont="1" applyFill="1" applyBorder="1" applyAlignment="1"/>
    <xf numFmtId="0" fontId="1" fillId="3" borderId="22" xfId="0" applyFont="1" applyFill="1" applyBorder="1" applyAlignment="1">
      <alignment horizontal="center"/>
    </xf>
    <xf numFmtId="2" fontId="1" fillId="3" borderId="19" xfId="0" applyNumberFormat="1" applyFont="1" applyFill="1" applyBorder="1"/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8" fillId="3" borderId="31" xfId="0" applyNumberFormat="1" applyFont="1" applyFill="1" applyBorder="1" applyAlignment="1">
      <alignment horizontal="center" wrapText="1"/>
    </xf>
    <xf numFmtId="2" fontId="8" fillId="3" borderId="32" xfId="0" applyNumberFormat="1" applyFont="1" applyFill="1" applyBorder="1" applyAlignment="1">
      <alignment horizontal="center" wrapText="1"/>
    </xf>
    <xf numFmtId="2" fontId="8" fillId="3" borderId="33" xfId="0" applyNumberFormat="1" applyFont="1" applyFill="1" applyBorder="1" applyAlignment="1">
      <alignment horizontal="center" wrapText="1"/>
    </xf>
    <xf numFmtId="2" fontId="8" fillId="3" borderId="3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37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38</v>
      </c>
      <c r="C3" s="142"/>
      <c r="D3" s="10"/>
      <c r="E3" s="143" t="s">
        <v>39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38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38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32" t="s">
        <v>40</v>
      </c>
      <c r="O23" s="133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41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42</v>
      </c>
      <c r="C3" s="142"/>
      <c r="D3" s="10"/>
      <c r="E3" s="143" t="s">
        <v>43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38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38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49" t="s">
        <v>45</v>
      </c>
      <c r="O21" s="150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51" t="s">
        <v>45</v>
      </c>
      <c r="O23" s="152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N21:O21"/>
    <mergeCell ref="N23:O23"/>
    <mergeCell ref="L3:M3"/>
    <mergeCell ref="N3:O3"/>
    <mergeCell ref="N16:N17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46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43</v>
      </c>
      <c r="C3" s="142"/>
      <c r="D3" s="10"/>
      <c r="E3" s="143" t="s">
        <v>47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38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38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53"/>
      <c r="O21" s="154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51" t="s">
        <v>50</v>
      </c>
      <c r="O23" s="152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L3:M3"/>
    <mergeCell ref="N3:O3"/>
    <mergeCell ref="N16:N17"/>
    <mergeCell ref="N21:O21"/>
    <mergeCell ref="N23:O23"/>
    <mergeCell ref="J3:K3"/>
    <mergeCell ref="A1:B1"/>
    <mergeCell ref="A2:B2"/>
    <mergeCell ref="B3:C3"/>
    <mergeCell ref="E3:F3"/>
    <mergeCell ref="H3:H4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opLeftCell="A10" workbookViewId="0">
      <selection activeCell="G39" sqref="G39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55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51</v>
      </c>
      <c r="C3" s="142"/>
      <c r="D3" s="10"/>
      <c r="E3" s="143" t="s">
        <v>52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38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38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53"/>
      <c r="O23" s="154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1" t="s">
        <v>50</v>
      </c>
      <c r="O25" s="152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7:N18"/>
    <mergeCell ref="N23:O23"/>
    <mergeCell ref="N25:O25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P20" sqref="P20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56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57</v>
      </c>
      <c r="C3" s="142"/>
      <c r="D3" s="10"/>
      <c r="E3" s="143" t="s">
        <v>58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3" si="0">E5+B5</f>
        <v>0</v>
      </c>
      <c r="H5" s="29">
        <f t="shared" si="0"/>
        <v>0</v>
      </c>
      <c r="I5" s="30"/>
      <c r="J5" s="31"/>
      <c r="K5" s="32"/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>
        <v>3252.79</v>
      </c>
      <c r="C6" s="25">
        <v>239</v>
      </c>
      <c r="D6" s="23"/>
      <c r="E6" s="26"/>
      <c r="F6" s="27"/>
      <c r="G6" s="28">
        <f t="shared" si="0"/>
        <v>3252.79</v>
      </c>
      <c r="H6" s="37">
        <f t="shared" si="0"/>
        <v>239</v>
      </c>
      <c r="I6" s="30"/>
      <c r="J6" s="31">
        <v>239</v>
      </c>
      <c r="K6" s="32">
        <v>3252.79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100</v>
      </c>
      <c r="C10" s="25">
        <v>5</v>
      </c>
      <c r="D10" s="23"/>
      <c r="E10" s="26"/>
      <c r="F10" s="27"/>
      <c r="G10" s="28">
        <f t="shared" si="0"/>
        <v>100</v>
      </c>
      <c r="H10" s="50">
        <f t="shared" si="0"/>
        <v>5</v>
      </c>
      <c r="I10" s="30"/>
      <c r="J10" s="31">
        <v>5</v>
      </c>
      <c r="K10" s="32">
        <v>100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3387.58</v>
      </c>
      <c r="C13" s="25">
        <v>120</v>
      </c>
      <c r="D13" s="23"/>
      <c r="E13" s="26">
        <v>15000.26</v>
      </c>
      <c r="F13" s="27">
        <v>547</v>
      </c>
      <c r="G13" s="28">
        <f t="shared" si="0"/>
        <v>18387.84</v>
      </c>
      <c r="H13" s="50">
        <f t="shared" si="0"/>
        <v>667</v>
      </c>
      <c r="I13" s="30"/>
      <c r="J13" s="31">
        <v>667</v>
      </c>
      <c r="K13" s="32">
        <v>18387.84</v>
      </c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/>
      <c r="C15" s="25"/>
      <c r="D15" s="23"/>
      <c r="E15" s="26">
        <v>4528.1000000000004</v>
      </c>
      <c r="F15" s="27">
        <v>225</v>
      </c>
      <c r="G15" s="28">
        <f t="shared" si="0"/>
        <v>4528.1000000000004</v>
      </c>
      <c r="H15" s="50">
        <f t="shared" si="0"/>
        <v>225</v>
      </c>
      <c r="I15" s="30"/>
      <c r="J15" s="31">
        <v>225</v>
      </c>
      <c r="K15" s="32">
        <v>4528.1000000000004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8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400</v>
      </c>
      <c r="F18" s="27">
        <v>80</v>
      </c>
      <c r="G18" s="28">
        <f t="shared" si="0"/>
        <v>400</v>
      </c>
      <c r="H18" s="50">
        <f t="shared" si="0"/>
        <v>80</v>
      </c>
      <c r="I18" s="30"/>
      <c r="J18" s="31">
        <v>80</v>
      </c>
      <c r="K18" s="32">
        <v>400</v>
      </c>
      <c r="L18" s="54">
        <f t="shared" si="1"/>
        <v>0</v>
      </c>
      <c r="M18" s="51">
        <f t="shared" si="2"/>
        <v>0</v>
      </c>
      <c r="N18" s="138"/>
      <c r="O18" s="43"/>
    </row>
    <row r="19" spans="1:15" ht="15.75" thickBot="1" x14ac:dyDescent="0.3">
      <c r="A19" s="23" t="s">
        <v>54</v>
      </c>
      <c r="B19" s="24">
        <v>590.20000000000005</v>
      </c>
      <c r="C19" s="25">
        <v>130</v>
      </c>
      <c r="D19" s="23"/>
      <c r="E19" s="26"/>
      <c r="F19" s="27"/>
      <c r="G19" s="28">
        <f t="shared" si="0"/>
        <v>590.20000000000005</v>
      </c>
      <c r="H19" s="50">
        <f t="shared" si="0"/>
        <v>130</v>
      </c>
      <c r="I19" s="30"/>
      <c r="J19" s="31">
        <v>130</v>
      </c>
      <c r="K19" s="32">
        <v>590.20000000000005</v>
      </c>
      <c r="L19" s="54">
        <f t="shared" si="1"/>
        <v>0</v>
      </c>
      <c r="M19" s="51">
        <f t="shared" si="2"/>
        <v>0</v>
      </c>
      <c r="N19" s="120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>
        <v>13.62</v>
      </c>
      <c r="C22" s="25">
        <v>3</v>
      </c>
      <c r="D22" s="23"/>
      <c r="E22" s="26"/>
      <c r="F22" s="27"/>
      <c r="G22" s="28">
        <f t="shared" si="0"/>
        <v>13.62</v>
      </c>
      <c r="H22" s="50">
        <f t="shared" si="0"/>
        <v>3</v>
      </c>
      <c r="I22" s="30"/>
      <c r="J22" s="31">
        <v>3</v>
      </c>
      <c r="K22" s="32">
        <v>13.62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18427.939999999999</v>
      </c>
      <c r="C23" s="25">
        <v>677</v>
      </c>
      <c r="D23" s="23"/>
      <c r="E23" s="26">
        <v>18482.38</v>
      </c>
      <c r="F23" s="27">
        <v>679</v>
      </c>
      <c r="G23" s="28">
        <f t="shared" si="0"/>
        <v>36910.32</v>
      </c>
      <c r="H23" s="50">
        <f t="shared" si="0"/>
        <v>1356</v>
      </c>
      <c r="I23" s="30"/>
      <c r="J23" s="31">
        <v>1356</v>
      </c>
      <c r="K23" s="32">
        <v>36910.32</v>
      </c>
      <c r="L23" s="54">
        <f t="shared" si="1"/>
        <v>0</v>
      </c>
      <c r="M23" s="51">
        <f t="shared" si="2"/>
        <v>0</v>
      </c>
      <c r="N23" s="153"/>
      <c r="O23" s="154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32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1" t="s">
        <v>50</v>
      </c>
      <c r="O25" s="152"/>
    </row>
    <row r="26" spans="1:15" ht="15.75" thickBot="1" x14ac:dyDescent="0.3">
      <c r="A26" s="23" t="s">
        <v>59</v>
      </c>
      <c r="B26" s="24"/>
      <c r="C26" s="25"/>
      <c r="D26" s="23"/>
      <c r="E26" s="26">
        <v>37508.15</v>
      </c>
      <c r="F26" s="27">
        <v>42</v>
      </c>
      <c r="G26" s="28">
        <f t="shared" si="0"/>
        <v>37508.15</v>
      </c>
      <c r="H26" s="50">
        <f t="shared" si="0"/>
        <v>42</v>
      </c>
      <c r="I26" s="30"/>
      <c r="J26" s="31">
        <v>42</v>
      </c>
      <c r="K26" s="32">
        <v>37508.15</v>
      </c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>
        <v>19134.66</v>
      </c>
      <c r="F27" s="27">
        <v>20</v>
      </c>
      <c r="G27" s="28">
        <f t="shared" si="0"/>
        <v>19134.66</v>
      </c>
      <c r="H27" s="50">
        <f t="shared" si="0"/>
        <v>20</v>
      </c>
      <c r="I27" s="30"/>
      <c r="J27" s="68">
        <v>20</v>
      </c>
      <c r="K27" s="69">
        <v>19134.66</v>
      </c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681.5</v>
      </c>
      <c r="F29" s="27">
        <v>35</v>
      </c>
      <c r="G29" s="28">
        <f t="shared" si="0"/>
        <v>681.5</v>
      </c>
      <c r="H29" s="50">
        <f t="shared" si="0"/>
        <v>35</v>
      </c>
      <c r="I29" s="30"/>
      <c r="J29" s="68">
        <v>32</v>
      </c>
      <c r="K29" s="69">
        <v>623.79999999999995</v>
      </c>
      <c r="L29" s="125">
        <f t="shared" si="1"/>
        <v>-3</v>
      </c>
      <c r="M29" s="117">
        <f t="shared" si="2"/>
        <v>-57.700000000000045</v>
      </c>
      <c r="N29" s="155" t="s">
        <v>62</v>
      </c>
      <c r="O29" s="156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0"/>
      <c r="O30" s="61"/>
    </row>
    <row r="31" spans="1:15" ht="15.75" thickBot="1" x14ac:dyDescent="0.3">
      <c r="A31" s="23" t="s">
        <v>61</v>
      </c>
      <c r="B31" s="73"/>
      <c r="C31" s="25"/>
      <c r="D31" s="23"/>
      <c r="E31" s="26">
        <v>90</v>
      </c>
      <c r="F31" s="27">
        <v>9</v>
      </c>
      <c r="G31" s="28">
        <f t="shared" ref="G31" si="3">E31+B31</f>
        <v>90</v>
      </c>
      <c r="H31" s="50">
        <f t="shared" ref="H31" si="4">F31+C31</f>
        <v>9</v>
      </c>
      <c r="I31" s="30"/>
      <c r="J31" s="68">
        <v>9</v>
      </c>
      <c r="K31" s="69">
        <v>90</v>
      </c>
      <c r="L31" s="54">
        <f t="shared" ref="L31" si="5">J31-H31</f>
        <v>0</v>
      </c>
      <c r="M31" s="51">
        <f t="shared" ref="M31" si="6">K31-G31</f>
        <v>0</v>
      </c>
      <c r="N31" s="120"/>
      <c r="O31" s="61"/>
    </row>
    <row r="32" spans="1:15" ht="16.5" thickBot="1" x14ac:dyDescent="0.3">
      <c r="A32" s="23" t="s">
        <v>35</v>
      </c>
      <c r="B32" s="24">
        <v>893.8</v>
      </c>
      <c r="C32" s="25">
        <v>82</v>
      </c>
      <c r="D32" s="23"/>
      <c r="E32" s="26">
        <v>13625</v>
      </c>
      <c r="F32" s="27">
        <v>1250</v>
      </c>
      <c r="G32" s="28">
        <f t="shared" si="0"/>
        <v>14518.8</v>
      </c>
      <c r="H32" s="50">
        <f t="shared" si="0"/>
        <v>1332</v>
      </c>
      <c r="I32" s="30"/>
      <c r="J32" s="75">
        <v>1332</v>
      </c>
      <c r="K32" s="76">
        <v>14518.8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74803149606299213" header="0.31496062992125984" footer="0.31496062992125984"/>
  <pageSetup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9"/>
  <sheetViews>
    <sheetView topLeftCell="A7" workbookViewId="0">
      <selection activeCell="J32" sqref="J32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63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66</v>
      </c>
      <c r="C3" s="142"/>
      <c r="D3" s="10"/>
      <c r="E3" s="143" t="s">
        <v>67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64</v>
      </c>
      <c r="B5" s="24"/>
      <c r="C5" s="25"/>
      <c r="D5" s="23"/>
      <c r="E5" s="26">
        <v>3402.5</v>
      </c>
      <c r="F5" s="27">
        <v>250</v>
      </c>
      <c r="G5" s="28">
        <f t="shared" ref="G5:H33" si="0">E5+B5</f>
        <v>3402.5</v>
      </c>
      <c r="H5" s="29">
        <f t="shared" si="0"/>
        <v>250</v>
      </c>
      <c r="I5" s="30"/>
      <c r="J5" s="31">
        <v>250</v>
      </c>
      <c r="K5" s="32">
        <v>3402.5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140</v>
      </c>
      <c r="F10" s="27">
        <v>7</v>
      </c>
      <c r="G10" s="28">
        <f t="shared" si="0"/>
        <v>140</v>
      </c>
      <c r="H10" s="50">
        <f t="shared" si="0"/>
        <v>7</v>
      </c>
      <c r="I10" s="30"/>
      <c r="J10" s="31">
        <v>7</v>
      </c>
      <c r="K10" s="32">
        <v>140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4867.24</v>
      </c>
      <c r="C13" s="25">
        <v>176</v>
      </c>
      <c r="D13" s="23"/>
      <c r="E13" s="26">
        <v>9436.98</v>
      </c>
      <c r="F13" s="27">
        <v>330</v>
      </c>
      <c r="G13" s="28">
        <f t="shared" si="0"/>
        <v>14304.22</v>
      </c>
      <c r="H13" s="50">
        <f t="shared" si="0"/>
        <v>506</v>
      </c>
      <c r="I13" s="30"/>
      <c r="J13" s="31">
        <v>506</v>
      </c>
      <c r="K13" s="32">
        <v>14304.72</v>
      </c>
      <c r="L13" s="54">
        <f t="shared" si="1"/>
        <v>0</v>
      </c>
      <c r="M13" s="51">
        <f t="shared" si="2"/>
        <v>0.5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2165.6</v>
      </c>
      <c r="C15" s="25">
        <v>107</v>
      </c>
      <c r="D15" s="23"/>
      <c r="E15" s="26"/>
      <c r="F15" s="27"/>
      <c r="G15" s="28">
        <f t="shared" si="0"/>
        <v>2165.6</v>
      </c>
      <c r="H15" s="50">
        <f t="shared" si="0"/>
        <v>107</v>
      </c>
      <c r="I15" s="30"/>
      <c r="J15" s="31">
        <v>107</v>
      </c>
      <c r="K15" s="32">
        <v>2165.6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>
        <v>5410.86</v>
      </c>
      <c r="F17" s="27">
        <v>253</v>
      </c>
      <c r="G17" s="28">
        <f t="shared" si="0"/>
        <v>5410.86</v>
      </c>
      <c r="H17" s="50">
        <f t="shared" si="0"/>
        <v>253</v>
      </c>
      <c r="I17" s="30"/>
      <c r="J17" s="31">
        <v>253</v>
      </c>
      <c r="K17" s="32">
        <v>5410.86</v>
      </c>
      <c r="L17" s="54">
        <f t="shared" si="1"/>
        <v>0</v>
      </c>
      <c r="M17" s="51">
        <f t="shared" si="2"/>
        <v>0</v>
      </c>
      <c r="N17" s="138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550</v>
      </c>
      <c r="F18" s="27">
        <v>55</v>
      </c>
      <c r="G18" s="28">
        <f t="shared" si="0"/>
        <v>550</v>
      </c>
      <c r="H18" s="50">
        <f t="shared" si="0"/>
        <v>55</v>
      </c>
      <c r="I18" s="30"/>
      <c r="J18" s="31">
        <v>55</v>
      </c>
      <c r="K18" s="32">
        <v>550</v>
      </c>
      <c r="L18" s="54">
        <f t="shared" si="1"/>
        <v>0</v>
      </c>
      <c r="M18" s="51">
        <f t="shared" si="2"/>
        <v>0</v>
      </c>
      <c r="N18" s="138"/>
      <c r="O18" s="43"/>
    </row>
    <row r="19" spans="1:15" ht="15.75" thickBot="1" x14ac:dyDescent="0.3">
      <c r="A19" s="23" t="s">
        <v>54</v>
      </c>
      <c r="B19" s="24">
        <v>163.44</v>
      </c>
      <c r="C19" s="25">
        <v>36</v>
      </c>
      <c r="D19" s="23"/>
      <c r="E19" s="26"/>
      <c r="F19" s="27"/>
      <c r="G19" s="28">
        <f t="shared" si="0"/>
        <v>163.44</v>
      </c>
      <c r="H19" s="50">
        <f t="shared" si="0"/>
        <v>36</v>
      </c>
      <c r="I19" s="30"/>
      <c r="J19" s="31">
        <v>36</v>
      </c>
      <c r="K19" s="32">
        <v>163.44</v>
      </c>
      <c r="L19" s="54">
        <f t="shared" si="1"/>
        <v>0</v>
      </c>
      <c r="M19" s="51">
        <f t="shared" si="2"/>
        <v>0</v>
      </c>
      <c r="N19" s="126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/>
      <c r="C22" s="25"/>
      <c r="D22" s="23"/>
      <c r="E22" s="26">
        <v>36.32</v>
      </c>
      <c r="F22" s="27">
        <v>8</v>
      </c>
      <c r="G22" s="28">
        <f t="shared" si="0"/>
        <v>36.32</v>
      </c>
      <c r="H22" s="50">
        <f t="shared" si="0"/>
        <v>8</v>
      </c>
      <c r="I22" s="30"/>
      <c r="J22" s="31">
        <v>8</v>
      </c>
      <c r="K22" s="32">
        <v>36.32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14290.5</v>
      </c>
      <c r="C23" s="25">
        <v>525</v>
      </c>
      <c r="D23" s="23"/>
      <c r="E23" s="26">
        <v>18509.599999999999</v>
      </c>
      <c r="F23" s="27">
        <v>680</v>
      </c>
      <c r="G23" s="28">
        <f t="shared" si="0"/>
        <v>32800.1</v>
      </c>
      <c r="H23" s="50">
        <f t="shared" si="0"/>
        <v>1205</v>
      </c>
      <c r="I23" s="30"/>
      <c r="J23" s="31">
        <v>1205</v>
      </c>
      <c r="K23" s="32">
        <v>32800.1</v>
      </c>
      <c r="L23" s="54">
        <f t="shared" si="1"/>
        <v>0</v>
      </c>
      <c r="M23" s="51">
        <f t="shared" si="2"/>
        <v>0</v>
      </c>
      <c r="N23" s="153"/>
      <c r="O23" s="154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1" t="s">
        <v>50</v>
      </c>
      <c r="O25" s="152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97.04</v>
      </c>
      <c r="C29" s="25">
        <v>5</v>
      </c>
      <c r="D29" s="23"/>
      <c r="E29" s="26"/>
      <c r="F29" s="27"/>
      <c r="G29" s="28">
        <f t="shared" si="0"/>
        <v>97.04</v>
      </c>
      <c r="H29" s="50">
        <f t="shared" si="0"/>
        <v>5</v>
      </c>
      <c r="I29" s="30"/>
      <c r="J29" s="68">
        <v>5</v>
      </c>
      <c r="K29" s="69">
        <v>97.04</v>
      </c>
      <c r="L29" s="54">
        <f t="shared" si="1"/>
        <v>0</v>
      </c>
      <c r="M29" s="51">
        <f t="shared" si="2"/>
        <v>0</v>
      </c>
      <c r="N29" s="157"/>
      <c r="O29" s="158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6"/>
      <c r="O30" s="61"/>
    </row>
    <row r="31" spans="1:15" ht="15.75" thickBot="1" x14ac:dyDescent="0.3">
      <c r="A31" s="23" t="s">
        <v>61</v>
      </c>
      <c r="B31" s="73">
        <v>20</v>
      </c>
      <c r="C31" s="25">
        <v>2</v>
      </c>
      <c r="D31" s="23"/>
      <c r="E31" s="26">
        <v>100</v>
      </c>
      <c r="F31" s="27">
        <v>10</v>
      </c>
      <c r="G31" s="28">
        <f t="shared" si="0"/>
        <v>120</v>
      </c>
      <c r="H31" s="50">
        <f t="shared" si="0"/>
        <v>12</v>
      </c>
      <c r="I31" s="30"/>
      <c r="J31" s="68">
        <v>12</v>
      </c>
      <c r="K31" s="69">
        <v>120</v>
      </c>
      <c r="L31" s="54">
        <f t="shared" si="1"/>
        <v>0</v>
      </c>
      <c r="M31" s="51">
        <f t="shared" si="2"/>
        <v>0</v>
      </c>
      <c r="N31" s="126"/>
      <c r="O31" s="61"/>
    </row>
    <row r="32" spans="1:15" ht="16.5" thickBot="1" x14ac:dyDescent="0.3">
      <c r="A32" s="23" t="s">
        <v>35</v>
      </c>
      <c r="B32" s="24">
        <v>11717.5</v>
      </c>
      <c r="C32" s="25">
        <v>1075</v>
      </c>
      <c r="D32" s="23"/>
      <c r="E32" s="26"/>
      <c r="F32" s="27"/>
      <c r="G32" s="28">
        <f t="shared" si="0"/>
        <v>11717.5</v>
      </c>
      <c r="H32" s="50">
        <f t="shared" si="0"/>
        <v>1075</v>
      </c>
      <c r="I32" s="30"/>
      <c r="J32" s="75">
        <v>1075</v>
      </c>
      <c r="K32" s="76">
        <v>11717.5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9"/>
  <sheetViews>
    <sheetView workbookViewId="0">
      <selection activeCell="M23" sqref="M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65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68</v>
      </c>
      <c r="C3" s="142"/>
      <c r="D3" s="10"/>
      <c r="E3" s="143" t="s">
        <v>69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4.54</v>
      </c>
      <c r="C5" s="25">
        <v>1</v>
      </c>
      <c r="D5" s="23"/>
      <c r="E5" s="26"/>
      <c r="F5" s="27"/>
      <c r="G5" s="28">
        <f t="shared" ref="G5:H33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>
        <v>2232.04</v>
      </c>
      <c r="C6" s="25">
        <v>164</v>
      </c>
      <c r="D6" s="23"/>
      <c r="E6" s="26"/>
      <c r="F6" s="27"/>
      <c r="G6" s="28">
        <f t="shared" si="0"/>
        <v>2232.04</v>
      </c>
      <c r="H6" s="37">
        <f t="shared" si="0"/>
        <v>164</v>
      </c>
      <c r="I6" s="30"/>
      <c r="J6" s="31">
        <v>164</v>
      </c>
      <c r="K6" s="32">
        <v>2232.04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44</v>
      </c>
      <c r="B14" s="24">
        <v>1383.97</v>
      </c>
      <c r="C14" s="25">
        <v>50</v>
      </c>
      <c r="D14" s="23"/>
      <c r="E14" s="26">
        <v>17575.830000000002</v>
      </c>
      <c r="F14" s="27">
        <v>614</v>
      </c>
      <c r="G14" s="28">
        <f t="shared" si="0"/>
        <v>18959.800000000003</v>
      </c>
      <c r="H14" s="50">
        <f t="shared" si="0"/>
        <v>664</v>
      </c>
      <c r="I14" s="30"/>
      <c r="J14" s="31">
        <v>664</v>
      </c>
      <c r="K14" s="32">
        <v>18960.3</v>
      </c>
      <c r="L14" s="54">
        <f t="shared" si="1"/>
        <v>0</v>
      </c>
      <c r="M14" s="51">
        <f t="shared" si="2"/>
        <v>0.49999999999636202</v>
      </c>
      <c r="N14" s="59"/>
      <c r="O14" s="43"/>
    </row>
    <row r="15" spans="1:15" ht="16.5" thickBot="1" x14ac:dyDescent="0.3">
      <c r="A15" s="53" t="s">
        <v>19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8"/>
      <c r="O17" s="43"/>
    </row>
    <row r="18" spans="1:15" ht="16.5" thickBot="1" x14ac:dyDescent="0.3">
      <c r="A18" s="53" t="s">
        <v>48</v>
      </c>
      <c r="B18" s="24">
        <v>1077.24</v>
      </c>
      <c r="C18" s="25">
        <v>50</v>
      </c>
      <c r="D18" s="23"/>
      <c r="E18" s="26"/>
      <c r="F18" s="27"/>
      <c r="G18" s="28">
        <f t="shared" si="0"/>
        <v>1077.24</v>
      </c>
      <c r="H18" s="50">
        <f t="shared" si="0"/>
        <v>50</v>
      </c>
      <c r="I18" s="30"/>
      <c r="J18" s="31">
        <v>50</v>
      </c>
      <c r="K18" s="32">
        <v>1077.24</v>
      </c>
      <c r="L18" s="54">
        <f t="shared" si="1"/>
        <v>0</v>
      </c>
      <c r="M18" s="51">
        <f t="shared" si="2"/>
        <v>0</v>
      </c>
      <c r="N18" s="138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720</v>
      </c>
      <c r="F19" s="27">
        <v>72</v>
      </c>
      <c r="G19" s="28">
        <f t="shared" si="0"/>
        <v>720</v>
      </c>
      <c r="H19" s="50">
        <f t="shared" si="0"/>
        <v>72</v>
      </c>
      <c r="I19" s="30"/>
      <c r="J19" s="31">
        <v>72</v>
      </c>
      <c r="K19" s="32">
        <v>720</v>
      </c>
      <c r="L19" s="54">
        <f t="shared" si="1"/>
        <v>0</v>
      </c>
      <c r="M19" s="51">
        <f t="shared" si="2"/>
        <v>0</v>
      </c>
      <c r="N19" s="127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68.099999999999994</v>
      </c>
      <c r="F20" s="27">
        <v>15</v>
      </c>
      <c r="G20" s="28">
        <f t="shared" si="0"/>
        <v>68.099999999999994</v>
      </c>
      <c r="H20" s="50">
        <f t="shared" si="0"/>
        <v>15</v>
      </c>
      <c r="I20" s="30"/>
      <c r="J20" s="31">
        <v>15</v>
      </c>
      <c r="K20" s="32">
        <v>68.099999999999994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>
        <v>254.71</v>
      </c>
      <c r="F23" s="27">
        <v>10</v>
      </c>
      <c r="G23" s="28">
        <f t="shared" si="0"/>
        <v>254.71</v>
      </c>
      <c r="H23" s="50">
        <f t="shared" si="0"/>
        <v>10</v>
      </c>
      <c r="I23" s="30"/>
      <c r="J23" s="31">
        <v>10</v>
      </c>
      <c r="K23" s="32">
        <v>254.71</v>
      </c>
      <c r="L23" s="54">
        <f t="shared" si="1"/>
        <v>0</v>
      </c>
      <c r="M23" s="51">
        <f t="shared" si="2"/>
        <v>0</v>
      </c>
      <c r="N23" s="153"/>
      <c r="O23" s="154"/>
    </row>
    <row r="24" spans="1:15" ht="20.25" customHeight="1" thickBot="1" x14ac:dyDescent="0.3">
      <c r="A24" s="23" t="s">
        <v>27</v>
      </c>
      <c r="B24" s="24">
        <v>14181.62</v>
      </c>
      <c r="C24" s="25">
        <v>521</v>
      </c>
      <c r="D24" s="23"/>
      <c r="E24" s="26">
        <v>18672.919999999998</v>
      </c>
      <c r="F24" s="27">
        <v>686</v>
      </c>
      <c r="G24" s="28">
        <f t="shared" si="0"/>
        <v>32854.54</v>
      </c>
      <c r="H24" s="50">
        <f t="shared" si="0"/>
        <v>1207</v>
      </c>
      <c r="I24" s="30"/>
      <c r="J24" s="31">
        <v>1207</v>
      </c>
      <c r="K24" s="32">
        <v>32854.54</v>
      </c>
      <c r="L24" s="130">
        <f t="shared" si="1"/>
        <v>0</v>
      </c>
      <c r="M24" s="13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1" t="s">
        <v>50</v>
      </c>
      <c r="O25" s="152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38.799999999999997</v>
      </c>
      <c r="F29" s="27">
        <v>2</v>
      </c>
      <c r="G29" s="28">
        <f t="shared" si="0"/>
        <v>38.799999999999997</v>
      </c>
      <c r="H29" s="50">
        <f t="shared" si="0"/>
        <v>2</v>
      </c>
      <c r="I29" s="30"/>
      <c r="J29" s="68">
        <v>2</v>
      </c>
      <c r="K29" s="69">
        <v>38.799999999999997</v>
      </c>
      <c r="L29" s="54">
        <f t="shared" si="1"/>
        <v>0</v>
      </c>
      <c r="M29" s="51">
        <f t="shared" si="2"/>
        <v>0</v>
      </c>
      <c r="N29" s="157"/>
      <c r="O29" s="158"/>
    </row>
    <row r="30" spans="1:15" ht="15.75" thickBot="1" x14ac:dyDescent="0.3">
      <c r="A30" s="23" t="s">
        <v>61</v>
      </c>
      <c r="B30" s="73">
        <v>20</v>
      </c>
      <c r="C30" s="25">
        <v>2</v>
      </c>
      <c r="D30" s="23"/>
      <c r="E30" s="26"/>
      <c r="F30" s="27"/>
      <c r="G30" s="28">
        <f t="shared" si="0"/>
        <v>20</v>
      </c>
      <c r="H30" s="50">
        <f t="shared" si="0"/>
        <v>2</v>
      </c>
      <c r="I30" s="30"/>
      <c r="J30" s="68">
        <v>2</v>
      </c>
      <c r="K30" s="69">
        <v>20</v>
      </c>
      <c r="L30" s="54">
        <f t="shared" si="1"/>
        <v>0</v>
      </c>
      <c r="M30" s="51">
        <f t="shared" si="2"/>
        <v>0</v>
      </c>
      <c r="N30" s="127"/>
      <c r="O30" s="61"/>
    </row>
    <row r="31" spans="1:15" ht="15.75" thickBot="1" x14ac:dyDescent="0.3">
      <c r="A31" s="23" t="s">
        <v>35</v>
      </c>
      <c r="B31" s="24">
        <v>9374</v>
      </c>
      <c r="C31" s="25">
        <v>860</v>
      </c>
      <c r="D31" s="23"/>
      <c r="E31" s="26"/>
      <c r="F31" s="27"/>
      <c r="G31" s="28">
        <f t="shared" si="0"/>
        <v>9374</v>
      </c>
      <c r="H31" s="50">
        <f t="shared" si="0"/>
        <v>860</v>
      </c>
      <c r="I31" s="30"/>
      <c r="J31" s="68">
        <v>860</v>
      </c>
      <c r="K31" s="69">
        <v>9374</v>
      </c>
      <c r="L31" s="54">
        <f t="shared" si="1"/>
        <v>0</v>
      </c>
      <c r="M31" s="51">
        <f t="shared" si="2"/>
        <v>0</v>
      </c>
      <c r="N31" s="127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sortState ref="A5:F33">
    <sortCondition ref="A5:A33"/>
  </sortState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9"/>
  <sheetViews>
    <sheetView tabSelected="1" topLeftCell="A22" workbookViewId="0">
      <selection activeCell="N17" sqref="N17:N1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39" t="s">
        <v>0</v>
      </c>
      <c r="B1" s="13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0" t="s">
        <v>71</v>
      </c>
      <c r="B2" s="14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1" t="s">
        <v>72</v>
      </c>
      <c r="C3" s="142"/>
      <c r="D3" s="10"/>
      <c r="E3" s="143" t="s">
        <v>73</v>
      </c>
      <c r="F3" s="144"/>
      <c r="G3" s="11"/>
      <c r="H3" s="145" t="s">
        <v>2</v>
      </c>
      <c r="I3" s="12"/>
      <c r="J3" s="147" t="s">
        <v>3</v>
      </c>
      <c r="K3" s="148"/>
      <c r="L3" s="134" t="s">
        <v>4</v>
      </c>
      <c r="M3" s="135"/>
      <c r="N3" s="136" t="s">
        <v>5</v>
      </c>
      <c r="O3" s="13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/>
      <c r="C5" s="25"/>
      <c r="D5" s="23"/>
      <c r="E5" s="26">
        <v>31.78</v>
      </c>
      <c r="F5" s="27">
        <v>7</v>
      </c>
      <c r="G5" s="28">
        <f t="shared" ref="G5:H33" si="0">E5+B5</f>
        <v>31.78</v>
      </c>
      <c r="H5" s="29">
        <f t="shared" si="0"/>
        <v>7</v>
      </c>
      <c r="I5" s="30"/>
      <c r="J5" s="31">
        <v>7</v>
      </c>
      <c r="K5" s="32">
        <v>31.78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>
        <v>3984.88</v>
      </c>
      <c r="F9" s="27">
        <v>160</v>
      </c>
      <c r="G9" s="28">
        <f t="shared" si="0"/>
        <v>3984.88</v>
      </c>
      <c r="H9" s="50">
        <f t="shared" si="0"/>
        <v>160</v>
      </c>
      <c r="I9" s="30"/>
      <c r="J9" s="31">
        <v>160</v>
      </c>
      <c r="K9" s="32">
        <v>3984.88</v>
      </c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59" t="s">
        <v>75</v>
      </c>
      <c r="O13" s="160"/>
    </row>
    <row r="14" spans="1:15" ht="16.5" thickBot="1" x14ac:dyDescent="0.3">
      <c r="A14" s="53" t="s">
        <v>44</v>
      </c>
      <c r="B14" s="24">
        <v>5380.27</v>
      </c>
      <c r="C14" s="25">
        <v>187</v>
      </c>
      <c r="D14" s="23"/>
      <c r="E14" s="26">
        <v>7518.78</v>
      </c>
      <c r="F14" s="27">
        <v>256</v>
      </c>
      <c r="G14" s="28">
        <f t="shared" si="0"/>
        <v>12899.05</v>
      </c>
      <c r="H14" s="50">
        <f t="shared" si="0"/>
        <v>443</v>
      </c>
      <c r="I14" s="30"/>
      <c r="J14" s="31">
        <v>443</v>
      </c>
      <c r="K14" s="32">
        <v>12889.05</v>
      </c>
      <c r="L14" s="54">
        <f t="shared" si="1"/>
        <v>0</v>
      </c>
      <c r="M14" s="131">
        <f t="shared" si="2"/>
        <v>-10</v>
      </c>
      <c r="N14" s="161"/>
      <c r="O14" s="162"/>
    </row>
    <row r="15" spans="1:15" ht="16.5" thickBot="1" x14ac:dyDescent="0.3">
      <c r="A15" s="53" t="s">
        <v>18</v>
      </c>
      <c r="B15" s="24"/>
      <c r="C15" s="25"/>
      <c r="D15" s="23"/>
      <c r="E15" s="26">
        <v>17888.099999999999</v>
      </c>
      <c r="F15" s="27">
        <v>661</v>
      </c>
      <c r="G15" s="28">
        <f t="shared" si="0"/>
        <v>17888.099999999999</v>
      </c>
      <c r="H15" s="50">
        <f t="shared" si="0"/>
        <v>661</v>
      </c>
      <c r="I15" s="30"/>
      <c r="J15" s="31">
        <v>661</v>
      </c>
      <c r="K15" s="32">
        <v>17888.099999999999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>
        <v>1371.8</v>
      </c>
      <c r="F16" s="27">
        <v>79</v>
      </c>
      <c r="G16" s="28">
        <f t="shared" si="0"/>
        <v>1371.8</v>
      </c>
      <c r="H16" s="50">
        <f t="shared" si="0"/>
        <v>79</v>
      </c>
      <c r="I16" s="30"/>
      <c r="J16" s="31">
        <v>79</v>
      </c>
      <c r="K16" s="32">
        <v>1371.8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8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3114.66</v>
      </c>
      <c r="F18" s="27">
        <v>156</v>
      </c>
      <c r="G18" s="28">
        <f t="shared" si="0"/>
        <v>3114.66</v>
      </c>
      <c r="H18" s="50">
        <f t="shared" si="0"/>
        <v>156</v>
      </c>
      <c r="I18" s="30"/>
      <c r="J18" s="31">
        <v>156</v>
      </c>
      <c r="K18" s="32">
        <v>3114.66</v>
      </c>
      <c r="L18" s="54">
        <f t="shared" si="1"/>
        <v>0</v>
      </c>
      <c r="M18" s="51">
        <f t="shared" si="2"/>
        <v>0</v>
      </c>
      <c r="N18" s="138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1580</v>
      </c>
      <c r="F19" s="27">
        <v>158</v>
      </c>
      <c r="G19" s="28">
        <f t="shared" si="0"/>
        <v>1580</v>
      </c>
      <c r="H19" s="50">
        <f t="shared" si="0"/>
        <v>158</v>
      </c>
      <c r="I19" s="30"/>
      <c r="J19" s="31">
        <v>158</v>
      </c>
      <c r="K19" s="32">
        <v>1580</v>
      </c>
      <c r="L19" s="54">
        <f t="shared" si="1"/>
        <v>0</v>
      </c>
      <c r="M19" s="51">
        <f t="shared" si="2"/>
        <v>0</v>
      </c>
      <c r="N19" s="128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127.12</v>
      </c>
      <c r="F20" s="27">
        <v>28</v>
      </c>
      <c r="G20" s="28">
        <f t="shared" si="0"/>
        <v>127.12</v>
      </c>
      <c r="H20" s="50">
        <f t="shared" si="0"/>
        <v>28</v>
      </c>
      <c r="I20" s="30"/>
      <c r="J20" s="31">
        <v>28</v>
      </c>
      <c r="K20" s="32">
        <v>127.12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74</v>
      </c>
      <c r="B21" s="24"/>
      <c r="C21" s="25"/>
      <c r="D21" s="23"/>
      <c r="E21" s="26">
        <v>254.24</v>
      </c>
      <c r="F21" s="27">
        <v>14</v>
      </c>
      <c r="G21" s="28">
        <f t="shared" si="0"/>
        <v>254.24</v>
      </c>
      <c r="H21" s="50">
        <f t="shared" si="0"/>
        <v>14</v>
      </c>
      <c r="I21" s="30"/>
      <c r="J21" s="31">
        <v>14</v>
      </c>
      <c r="K21" s="32">
        <v>254.24</v>
      </c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53"/>
      <c r="O23" s="154"/>
    </row>
    <row r="24" spans="1:15" ht="20.25" customHeight="1" thickBot="1" x14ac:dyDescent="0.3">
      <c r="A24" s="23" t="s">
        <v>27</v>
      </c>
      <c r="B24" s="24">
        <v>19897.82</v>
      </c>
      <c r="C24" s="25">
        <v>731</v>
      </c>
      <c r="D24" s="23"/>
      <c r="E24" s="26"/>
      <c r="F24" s="27"/>
      <c r="G24" s="28">
        <f t="shared" si="0"/>
        <v>19897.82</v>
      </c>
      <c r="H24" s="50">
        <f t="shared" si="0"/>
        <v>731</v>
      </c>
      <c r="I24" s="30"/>
      <c r="J24" s="31">
        <v>731</v>
      </c>
      <c r="K24" s="32">
        <v>19897.82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1" t="s">
        <v>50</v>
      </c>
      <c r="O25" s="152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>
        <v>19447.2</v>
      </c>
      <c r="F28" s="27">
        <v>21</v>
      </c>
      <c r="G28" s="28">
        <f t="shared" si="0"/>
        <v>19447.2</v>
      </c>
      <c r="H28" s="50">
        <f t="shared" si="0"/>
        <v>21</v>
      </c>
      <c r="I28" s="30"/>
      <c r="J28" s="68">
        <v>21</v>
      </c>
      <c r="K28" s="71">
        <v>19447.2</v>
      </c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1533.2</v>
      </c>
      <c r="F29" s="27">
        <v>126</v>
      </c>
      <c r="G29" s="28">
        <f t="shared" si="0"/>
        <v>1533.2</v>
      </c>
      <c r="H29" s="50">
        <f t="shared" si="0"/>
        <v>126</v>
      </c>
      <c r="I29" s="30"/>
      <c r="J29" s="68">
        <v>126</v>
      </c>
      <c r="K29" s="69">
        <v>1533.2</v>
      </c>
      <c r="L29" s="54">
        <f t="shared" si="1"/>
        <v>0</v>
      </c>
      <c r="M29" s="51">
        <f t="shared" si="2"/>
        <v>0</v>
      </c>
      <c r="N29" s="157"/>
      <c r="O29" s="158"/>
    </row>
    <row r="30" spans="1:15" ht="15.75" thickBot="1" x14ac:dyDescent="0.3">
      <c r="A30" s="23" t="s">
        <v>61</v>
      </c>
      <c r="B30" s="73"/>
      <c r="C30" s="25"/>
      <c r="D30" s="23"/>
      <c r="E30" s="26">
        <v>40</v>
      </c>
      <c r="F30" s="27">
        <v>4</v>
      </c>
      <c r="G30" s="28">
        <f t="shared" si="0"/>
        <v>40</v>
      </c>
      <c r="H30" s="50">
        <f t="shared" si="0"/>
        <v>4</v>
      </c>
      <c r="I30" s="30"/>
      <c r="J30" s="68">
        <v>4</v>
      </c>
      <c r="K30" s="69">
        <v>40</v>
      </c>
      <c r="L30" s="54">
        <f t="shared" si="1"/>
        <v>0</v>
      </c>
      <c r="M30" s="51">
        <f t="shared" si="2"/>
        <v>0</v>
      </c>
      <c r="N30" s="128"/>
      <c r="O30" s="61"/>
    </row>
    <row r="31" spans="1:15" ht="15.75" thickBot="1" x14ac:dyDescent="0.3">
      <c r="A31" s="23" t="s">
        <v>35</v>
      </c>
      <c r="B31" s="24">
        <v>7095.9</v>
      </c>
      <c r="C31" s="25">
        <v>651</v>
      </c>
      <c r="D31" s="23"/>
      <c r="E31" s="26"/>
      <c r="F31" s="27"/>
      <c r="G31" s="28">
        <f t="shared" si="0"/>
        <v>7095.9</v>
      </c>
      <c r="H31" s="50">
        <f t="shared" si="0"/>
        <v>651</v>
      </c>
      <c r="I31" s="30"/>
      <c r="J31" s="68">
        <v>651</v>
      </c>
      <c r="K31" s="69">
        <v>7095.9</v>
      </c>
      <c r="L31" s="54">
        <f t="shared" si="1"/>
        <v>0</v>
      </c>
      <c r="M31" s="51">
        <f t="shared" si="2"/>
        <v>0</v>
      </c>
      <c r="N31" s="128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  <mergeCell ref="N13:O14"/>
  </mergeCells>
  <pageMargins left="0.31496062992125984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2017   </vt:lpstr>
      <vt:lpstr>FEBRERO 2017    </vt:lpstr>
      <vt:lpstr>MARZO   2 0 1 7      </vt:lpstr>
      <vt:lpstr>ABRIL 2 0 1 7   </vt:lpstr>
      <vt:lpstr>MAYO  2 0 1 7   </vt:lpstr>
      <vt:lpstr>J U N I O   2 0 1 7    </vt:lpstr>
      <vt:lpstr>J U L I O   2017</vt:lpstr>
      <vt:lpstr>AGOSTO   2017     </vt:lpstr>
      <vt:lpstr>Hoja2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2017-09-25T14:40:38Z</cp:lastPrinted>
  <dcterms:created xsi:type="dcterms:W3CDTF">2017-02-16T14:43:32Z</dcterms:created>
  <dcterms:modified xsi:type="dcterms:W3CDTF">2017-09-25T14:40:40Z</dcterms:modified>
</cp:coreProperties>
</file>