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# 09 SEPTIEMBRE 2017\"/>
    </mc:Choice>
  </mc:AlternateContent>
  <bookViews>
    <workbookView xWindow="0" yWindow="0" windowWidth="24000" windowHeight="9735" activeTab="1"/>
  </bookViews>
  <sheets>
    <sheet name="seaboard" sheetId="1" r:id="rId1"/>
    <sheet name="Tyson" sheetId="3" r:id="rId2"/>
    <sheet name="indiana" sheetId="2" r:id="rId3"/>
  </sheets>
  <calcPr calcId="152511"/>
</workbook>
</file>

<file path=xl/calcChain.xml><?xml version="1.0" encoding="utf-8"?>
<calcChain xmlns="http://schemas.openxmlformats.org/spreadsheetml/2006/main">
  <c r="H782" i="1" l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F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I663" i="1"/>
  <c r="I664" i="1" s="1"/>
  <c r="I665" i="1" s="1"/>
  <c r="H663" i="1"/>
  <c r="H662" i="1"/>
  <c r="I662" i="1" s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F630" i="1"/>
  <c r="H630" i="1" s="1"/>
  <c r="H629" i="1"/>
  <c r="F629" i="1"/>
  <c r="H628" i="1"/>
  <c r="F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F598" i="1"/>
  <c r="H597" i="1"/>
  <c r="H596" i="1"/>
  <c r="H595" i="1"/>
  <c r="H594" i="1"/>
  <c r="H593" i="1"/>
  <c r="F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F564" i="1"/>
  <c r="H564" i="1" s="1"/>
  <c r="H563" i="1"/>
  <c r="H562" i="1"/>
  <c r="H561" i="1"/>
  <c r="H560" i="1"/>
  <c r="H559" i="1"/>
  <c r="H558" i="1"/>
  <c r="H557" i="1"/>
  <c r="H556" i="1"/>
  <c r="F555" i="1"/>
  <c r="H555" i="1" s="1"/>
  <c r="H554" i="1"/>
  <c r="F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F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35" i="1" l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34" i="1"/>
  <c r="I666" i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</calcChain>
</file>

<file path=xl/sharedStrings.xml><?xml version="1.0" encoding="utf-8"?>
<sst xmlns="http://schemas.openxmlformats.org/spreadsheetml/2006/main" count="1985" uniqueCount="1046">
  <si>
    <t>ESTADO DE CUENTA SEABOARD</t>
  </si>
  <si>
    <t>inicio de operaciones</t>
  </si>
  <si>
    <t>recepcion carga</t>
  </si>
  <si>
    <t>PO</t>
  </si>
  <si>
    <t>anticipo</t>
  </si>
  <si>
    <t>dia</t>
  </si>
  <si>
    <t>fecha pago</t>
  </si>
  <si>
    <t>factura</t>
  </si>
  <si>
    <t>$ factura</t>
  </si>
  <si>
    <t>frontera</t>
  </si>
  <si>
    <t>diferencia</t>
  </si>
  <si>
    <t>dif acumulada</t>
  </si>
  <si>
    <t>NLP001</t>
  </si>
  <si>
    <t>vi</t>
  </si>
  <si>
    <t>NLP002</t>
  </si>
  <si>
    <t>lu</t>
  </si>
  <si>
    <t>NLP003</t>
  </si>
  <si>
    <t>NLP004</t>
  </si>
  <si>
    <t>NLP005</t>
  </si>
  <si>
    <t>NLP008</t>
  </si>
  <si>
    <t>NLP006</t>
  </si>
  <si>
    <t>NLP007</t>
  </si>
  <si>
    <t>NLP009</t>
  </si>
  <si>
    <t>mi</t>
  </si>
  <si>
    <t>NLP010</t>
  </si>
  <si>
    <t>NLP011</t>
  </si>
  <si>
    <t>ju</t>
  </si>
  <si>
    <t>NLP012</t>
  </si>
  <si>
    <t>NLP013</t>
  </si>
  <si>
    <t>NLP014</t>
  </si>
  <si>
    <t>NLP015</t>
  </si>
  <si>
    <t>NLP016</t>
  </si>
  <si>
    <t>NLP017</t>
  </si>
  <si>
    <t>NLP018</t>
  </si>
  <si>
    <t>NLP019</t>
  </si>
  <si>
    <t>NLP020</t>
  </si>
  <si>
    <t>NLP021</t>
  </si>
  <si>
    <t>NLP022</t>
  </si>
  <si>
    <t>NLP023</t>
  </si>
  <si>
    <t>NLP024</t>
  </si>
  <si>
    <t>NLP025</t>
  </si>
  <si>
    <t>NLP026</t>
  </si>
  <si>
    <t>NLP027</t>
  </si>
  <si>
    <t>NLP028</t>
  </si>
  <si>
    <t>NLP029</t>
  </si>
  <si>
    <t>NLP031</t>
  </si>
  <si>
    <t>cancelada</t>
  </si>
  <si>
    <t>NLP030</t>
  </si>
  <si>
    <t>NLP032</t>
  </si>
  <si>
    <t>NLP033</t>
  </si>
  <si>
    <t>NLP034</t>
  </si>
  <si>
    <t>NLP035</t>
  </si>
  <si>
    <t>NLP036</t>
  </si>
  <si>
    <t>NLP037</t>
  </si>
  <si>
    <t>NLP038</t>
  </si>
  <si>
    <t>NLP039</t>
  </si>
  <si>
    <t>NLP040</t>
  </si>
  <si>
    <t>NLP041</t>
  </si>
  <si>
    <t xml:space="preserve">lu </t>
  </si>
  <si>
    <t>NLP042</t>
  </si>
  <si>
    <t>NLP043</t>
  </si>
  <si>
    <t>NLP044</t>
  </si>
  <si>
    <t>NLP045</t>
  </si>
  <si>
    <t>NLP046</t>
  </si>
  <si>
    <t>NLP047</t>
  </si>
  <si>
    <t>NLP048</t>
  </si>
  <si>
    <t>NLP049</t>
  </si>
  <si>
    <t>NLP051</t>
  </si>
  <si>
    <t>NLP052</t>
  </si>
  <si>
    <t>NLP053</t>
  </si>
  <si>
    <t>NLP054</t>
  </si>
  <si>
    <t>NLP055</t>
  </si>
  <si>
    <t xml:space="preserve">ju </t>
  </si>
  <si>
    <t>NLP050</t>
  </si>
  <si>
    <t>mixta</t>
  </si>
  <si>
    <t>NLP056</t>
  </si>
  <si>
    <t>NLP057</t>
  </si>
  <si>
    <t>NLP058</t>
  </si>
  <si>
    <t>NLP059</t>
  </si>
  <si>
    <t>NLP060</t>
  </si>
  <si>
    <t>NLP061</t>
  </si>
  <si>
    <t>NLP062</t>
  </si>
  <si>
    <t>NLP063</t>
  </si>
  <si>
    <t>NLP064</t>
  </si>
  <si>
    <t>NLP065</t>
  </si>
  <si>
    <t>NLP067</t>
  </si>
  <si>
    <t>NLP068</t>
  </si>
  <si>
    <t>NLP069</t>
  </si>
  <si>
    <t>NLP070</t>
  </si>
  <si>
    <t>NLP071</t>
  </si>
  <si>
    <t>NLP072</t>
  </si>
  <si>
    <t>NLP073</t>
  </si>
  <si>
    <t>NLP074</t>
  </si>
  <si>
    <t>NLP075</t>
  </si>
  <si>
    <t>ma</t>
  </si>
  <si>
    <t>NLP076</t>
  </si>
  <si>
    <t>NLP077</t>
  </si>
  <si>
    <t>NLP078</t>
  </si>
  <si>
    <t>NLP079</t>
  </si>
  <si>
    <t>NLP080</t>
  </si>
  <si>
    <t>NLP081</t>
  </si>
  <si>
    <t>NLP082</t>
  </si>
  <si>
    <t>NLP083</t>
  </si>
  <si>
    <t>NLP084</t>
  </si>
  <si>
    <t>NLP085</t>
  </si>
  <si>
    <t>NLP086</t>
  </si>
  <si>
    <t>NLP087</t>
  </si>
  <si>
    <t>NLP088</t>
  </si>
  <si>
    <t>NLP089</t>
  </si>
  <si>
    <t>NLP090</t>
  </si>
  <si>
    <t>NLP091</t>
  </si>
  <si>
    <t>NLP092</t>
  </si>
  <si>
    <t>NLP093</t>
  </si>
  <si>
    <t>NLP094</t>
  </si>
  <si>
    <t>NLP095</t>
  </si>
  <si>
    <t>NLP096</t>
  </si>
  <si>
    <t>carga cancelada, por perdida en accidente el 21/03/14 fact 1021326 $47,132.10  cancelada</t>
  </si>
  <si>
    <t>NLP097</t>
  </si>
  <si>
    <t>NLP098</t>
  </si>
  <si>
    <t>NLP099</t>
  </si>
  <si>
    <t>NLP100</t>
  </si>
  <si>
    <t>NLP101</t>
  </si>
  <si>
    <t>NLP102</t>
  </si>
  <si>
    <t>NLP103</t>
  </si>
  <si>
    <t>NLP104</t>
  </si>
  <si>
    <t>NLP105</t>
  </si>
  <si>
    <t>NLP106</t>
  </si>
  <si>
    <t>NLP107</t>
  </si>
  <si>
    <t>NLP108</t>
  </si>
  <si>
    <t>NLP109</t>
  </si>
  <si>
    <t>NLP110</t>
  </si>
  <si>
    <t>NLP111</t>
  </si>
  <si>
    <t>NLP112</t>
  </si>
  <si>
    <t>NLP113</t>
  </si>
  <si>
    <t>NLP114</t>
  </si>
  <si>
    <t>NLP115</t>
  </si>
  <si>
    <t>NLP116</t>
  </si>
  <si>
    <t>NLP117</t>
  </si>
  <si>
    <t>NLP118</t>
  </si>
  <si>
    <t>NLP119</t>
  </si>
  <si>
    <t>NLP120</t>
  </si>
  <si>
    <t>NLP121</t>
  </si>
  <si>
    <t>NLP122</t>
  </si>
  <si>
    <t>NLP123</t>
  </si>
  <si>
    <t>NLP124</t>
  </si>
  <si>
    <t>NLP125</t>
  </si>
  <si>
    <t>NLP126</t>
  </si>
  <si>
    <t>NLP127</t>
  </si>
  <si>
    <t>NLP128</t>
  </si>
  <si>
    <t>NLP129</t>
  </si>
  <si>
    <t>NLP130</t>
  </si>
  <si>
    <t>NLP131</t>
  </si>
  <si>
    <t>NLP132</t>
  </si>
  <si>
    <t>NLP133</t>
  </si>
  <si>
    <t>NLP136</t>
  </si>
  <si>
    <t xml:space="preserve">mi </t>
  </si>
  <si>
    <t>sesos</t>
  </si>
  <si>
    <t>NLP134</t>
  </si>
  <si>
    <t>NLP135</t>
  </si>
  <si>
    <t>NLP137</t>
  </si>
  <si>
    <t>NLP138</t>
  </si>
  <si>
    <t>NLP139</t>
  </si>
  <si>
    <t>NLP140</t>
  </si>
  <si>
    <t>NLP141</t>
  </si>
  <si>
    <t>NLP142</t>
  </si>
  <si>
    <t>NLP143</t>
  </si>
  <si>
    <t>NLP144</t>
  </si>
  <si>
    <t>NLP145</t>
  </si>
  <si>
    <t>NLP146</t>
  </si>
  <si>
    <t>NLP147</t>
  </si>
  <si>
    <t>NLP148</t>
  </si>
  <si>
    <t>NLP149</t>
  </si>
  <si>
    <t>NLP150</t>
  </si>
  <si>
    <t>NLP151</t>
  </si>
  <si>
    <t>NLP153</t>
  </si>
  <si>
    <t>cotejado con Seaboard al 29/09/14  saldo ok</t>
  </si>
  <si>
    <t>NLP152</t>
  </si>
  <si>
    <t>NLP154</t>
  </si>
  <si>
    <t>NLP155</t>
  </si>
  <si>
    <t>NLP164</t>
  </si>
  <si>
    <t>NLP156</t>
  </si>
  <si>
    <t>NLP157</t>
  </si>
  <si>
    <t>NLP158</t>
  </si>
  <si>
    <t xml:space="preserve">vi </t>
  </si>
  <si>
    <t>NLP159</t>
  </si>
  <si>
    <t>CANCELADA</t>
  </si>
  <si>
    <t xml:space="preserve">Carga cancelada por desenlistamiento de planta 13597, se devolvio en frontera fact 1081522 por $60,752.60usd. </t>
  </si>
  <si>
    <t>NLP160</t>
  </si>
  <si>
    <t>NLP161</t>
  </si>
  <si>
    <t>NLP162</t>
  </si>
  <si>
    <t>NLP163</t>
  </si>
  <si>
    <t>saldo 1085887</t>
  </si>
  <si>
    <t>NLP165</t>
  </si>
  <si>
    <t>NLP166</t>
  </si>
  <si>
    <t>NLP167</t>
  </si>
  <si>
    <t>NLP168</t>
  </si>
  <si>
    <t>NLP169</t>
  </si>
  <si>
    <t>NLP170</t>
  </si>
  <si>
    <t>NLP171</t>
  </si>
  <si>
    <t>NLP172</t>
  </si>
  <si>
    <t>NLP173</t>
  </si>
  <si>
    <t>NLP174</t>
  </si>
  <si>
    <t>NLP175</t>
  </si>
  <si>
    <t>NLP176</t>
  </si>
  <si>
    <t>NLP177</t>
  </si>
  <si>
    <t>NLP178</t>
  </si>
  <si>
    <t>NLP15-01</t>
  </si>
  <si>
    <t>NLP15-02</t>
  </si>
  <si>
    <t>NLP15-03</t>
  </si>
  <si>
    <t>NLP15-04</t>
  </si>
  <si>
    <t>NLP15-05</t>
  </si>
  <si>
    <t>NLP15-06</t>
  </si>
  <si>
    <t>NLP15-07</t>
  </si>
  <si>
    <t>NLP15-08</t>
  </si>
  <si>
    <t>NLP15-09</t>
  </si>
  <si>
    <t>NLP15-10</t>
  </si>
  <si>
    <t>NLP15-11</t>
  </si>
  <si>
    <t>NLP15-12</t>
  </si>
  <si>
    <t>NLP15-13</t>
  </si>
  <si>
    <t>NLP15-14</t>
  </si>
  <si>
    <t>NLP15-15</t>
  </si>
  <si>
    <t>NLP15-16</t>
  </si>
  <si>
    <t>NLP15-17</t>
  </si>
  <si>
    <t>NLP15-18</t>
  </si>
  <si>
    <t>NLP15-19</t>
  </si>
  <si>
    <t>NLP15-20</t>
  </si>
  <si>
    <t>NLP15-21</t>
  </si>
  <si>
    <t>NLP15-22</t>
  </si>
  <si>
    <t>NLP15-23</t>
  </si>
  <si>
    <t>NLP15-24</t>
  </si>
  <si>
    <t>NLP15-25</t>
  </si>
  <si>
    <t>NLP15-26</t>
  </si>
  <si>
    <t>NLP15-27</t>
  </si>
  <si>
    <t>NLP15-28</t>
  </si>
  <si>
    <t>NLP15-29</t>
  </si>
  <si>
    <t>NLP15-30</t>
  </si>
  <si>
    <t>NLP15-31</t>
  </si>
  <si>
    <t>NLP15-32</t>
  </si>
  <si>
    <t>NLP15-33</t>
  </si>
  <si>
    <t>NLP15-34</t>
  </si>
  <si>
    <t>NLP15-35</t>
  </si>
  <si>
    <t>NLP15-36</t>
  </si>
  <si>
    <t>NLP15-38</t>
  </si>
  <si>
    <t>NLP15-39</t>
  </si>
  <si>
    <t>NLP15-40</t>
  </si>
  <si>
    <t>NLP15-37</t>
  </si>
  <si>
    <t>NLP15-41</t>
  </si>
  <si>
    <t>NLP15-42</t>
  </si>
  <si>
    <t>claim 17/04/15</t>
  </si>
  <si>
    <t>NLP15-43</t>
  </si>
  <si>
    <t>NLP15-44</t>
  </si>
  <si>
    <t>NLP15-45</t>
  </si>
  <si>
    <t>NLP15-46</t>
  </si>
  <si>
    <t>NLP15-47</t>
  </si>
  <si>
    <t>NLP15-48</t>
  </si>
  <si>
    <t>NLP15-49</t>
  </si>
  <si>
    <t>NLP15-50</t>
  </si>
  <si>
    <t>NLP15-51</t>
  </si>
  <si>
    <t>NLP15-52</t>
  </si>
  <si>
    <t>NLP15-53</t>
  </si>
  <si>
    <t>NLP15-54</t>
  </si>
  <si>
    <t>NLP15-55</t>
  </si>
  <si>
    <t>NLP15-56</t>
  </si>
  <si>
    <t>NLP15-57</t>
  </si>
  <si>
    <t>NLP15-58</t>
  </si>
  <si>
    <t>NLP15-59</t>
  </si>
  <si>
    <t>NLP15-60</t>
  </si>
  <si>
    <t>NLP15-61</t>
  </si>
  <si>
    <t>NLP15-62</t>
  </si>
  <si>
    <t>NLP15-63</t>
  </si>
  <si>
    <t>NLP15-64</t>
  </si>
  <si>
    <t>NLP15-65</t>
  </si>
  <si>
    <t>NLP15-66</t>
  </si>
  <si>
    <t>NLP15-67</t>
  </si>
  <si>
    <t>NLP15-68</t>
  </si>
  <si>
    <t>NLP15-69</t>
  </si>
  <si>
    <t>NLP15-70</t>
  </si>
  <si>
    <t>NLP15-71</t>
  </si>
  <si>
    <t>NLP15-72</t>
  </si>
  <si>
    <t>NLP15-73</t>
  </si>
  <si>
    <t>NLP15-74</t>
  </si>
  <si>
    <t>NLP15-75</t>
  </si>
  <si>
    <t>NLP15-76</t>
  </si>
  <si>
    <t>NLP15-77</t>
  </si>
  <si>
    <t>NLP15-78</t>
  </si>
  <si>
    <t>NLP15-79</t>
  </si>
  <si>
    <t>NLP15-80</t>
  </si>
  <si>
    <t>NLP15-81</t>
  </si>
  <si>
    <t>NLP15-82</t>
  </si>
  <si>
    <t>NLP15-83</t>
  </si>
  <si>
    <t>NLP15-84</t>
  </si>
  <si>
    <t>NLP15-85</t>
  </si>
  <si>
    <t>NLP15-86</t>
  </si>
  <si>
    <t>NLP15-87</t>
  </si>
  <si>
    <t>NLP15-88</t>
  </si>
  <si>
    <t>NLP15-89</t>
  </si>
  <si>
    <t>NLP15-90</t>
  </si>
  <si>
    <t>NLP15-91</t>
  </si>
  <si>
    <t>NLP15-92</t>
  </si>
  <si>
    <t>NLP15-93</t>
  </si>
  <si>
    <t>NLP15-94</t>
  </si>
  <si>
    <t>NLP15-95</t>
  </si>
  <si>
    <t>NLP15-96</t>
  </si>
  <si>
    <t>NLP15-97</t>
  </si>
  <si>
    <t>NLPTF15-01</t>
  </si>
  <si>
    <t>NLP15-98</t>
  </si>
  <si>
    <t>NLP15-99</t>
  </si>
  <si>
    <t>NLP15-100</t>
  </si>
  <si>
    <t>NLP15-101</t>
  </si>
  <si>
    <t>NLP15-102</t>
  </si>
  <si>
    <t>NLP15-103</t>
  </si>
  <si>
    <t>NLP15-104</t>
  </si>
  <si>
    <t>NLP15-105</t>
  </si>
  <si>
    <t>NLP15-106</t>
  </si>
  <si>
    <t>NLP15-107</t>
  </si>
  <si>
    <t>NLP15-108</t>
  </si>
  <si>
    <t>NLP15-109</t>
  </si>
  <si>
    <t>NLP15-110</t>
  </si>
  <si>
    <t>NLP15-111</t>
  </si>
  <si>
    <t>NLP15-112</t>
  </si>
  <si>
    <t>NLP15-113</t>
  </si>
  <si>
    <t>NLP15-126 (114)</t>
  </si>
  <si>
    <t>NLP15-115</t>
  </si>
  <si>
    <t>NLP15-116</t>
  </si>
  <si>
    <t>NLP15-117</t>
  </si>
  <si>
    <t>NLP15-118</t>
  </si>
  <si>
    <t>NLP15-119</t>
  </si>
  <si>
    <t>NLP15-120</t>
  </si>
  <si>
    <t>NLP15-121</t>
  </si>
  <si>
    <t>NLP15-122</t>
  </si>
  <si>
    <t>NLP15-123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</si>
  <si>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</si>
  <si>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</si>
  <si>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</si>
  <si>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</si>
  <si>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</si>
  <si>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</si>
  <si>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</si>
  <si>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NLP15-131</t>
  </si>
  <si>
    <t>NLP15-132</t>
  </si>
  <si>
    <t>NLP15-133</t>
  </si>
  <si>
    <t>NLP15-134</t>
  </si>
  <si>
    <t>NLP15-135</t>
  </si>
  <si>
    <t>NLP15-136</t>
  </si>
  <si>
    <t>NLP15-137</t>
  </si>
  <si>
    <t>NLP15-138</t>
  </si>
  <si>
    <t>NLP15-139</t>
  </si>
  <si>
    <t>NLP15-140</t>
  </si>
  <si>
    <t>NLP15-141</t>
  </si>
  <si>
    <t>NLSETF15-02</t>
  </si>
  <si>
    <t>NLP15-142</t>
  </si>
  <si>
    <t>NLP15-143</t>
  </si>
  <si>
    <t>NLP15-144</t>
  </si>
  <si>
    <t>NLP15-145</t>
  </si>
  <si>
    <t>NLP15-146</t>
  </si>
  <si>
    <t>NLP15-147</t>
  </si>
  <si>
    <t>NLP15-148</t>
  </si>
  <si>
    <t>NLP15-149</t>
  </si>
  <si>
    <t>NLP15-150</t>
  </si>
  <si>
    <t>NLP15-151</t>
  </si>
  <si>
    <t>NLP15-152</t>
  </si>
  <si>
    <t>NLP15-153</t>
  </si>
  <si>
    <t>Claim #46827</t>
  </si>
  <si>
    <t>reclamo por faltante de producto en carga NLSETF15-02, Nota de credito aplicada</t>
  </si>
  <si>
    <t>NLP15-154</t>
  </si>
  <si>
    <t>NLP15-155</t>
  </si>
  <si>
    <t>NLP15-157</t>
  </si>
  <si>
    <t>NLP15-158</t>
  </si>
  <si>
    <t>NLP15-159</t>
  </si>
  <si>
    <t>NLP15-156</t>
  </si>
  <si>
    <t>NLP15-161</t>
  </si>
  <si>
    <t>NLP15-160</t>
  </si>
  <si>
    <t>claim #47157</t>
  </si>
  <si>
    <t>reposicion gastos combos con colitas NLP15-154</t>
  </si>
  <si>
    <t>NLP15-162</t>
  </si>
  <si>
    <t>NLP15-163</t>
  </si>
  <si>
    <t>NLP15-164</t>
  </si>
  <si>
    <t>NLP15-165</t>
  </si>
  <si>
    <t>NLP15-166</t>
  </si>
  <si>
    <t>NLP15-167</t>
  </si>
  <si>
    <t>NLP15-168</t>
  </si>
  <si>
    <t>NLP15-169</t>
  </si>
  <si>
    <t>NLP15-170</t>
  </si>
  <si>
    <t>NLP15-171</t>
  </si>
  <si>
    <t>NLP15-172</t>
  </si>
  <si>
    <t>claim #47409</t>
  </si>
  <si>
    <t>reposicion gastos combos mal en etiquetas NLP15-166</t>
  </si>
  <si>
    <t>NLP15-173</t>
  </si>
  <si>
    <t>NLP15-174</t>
  </si>
  <si>
    <t>NLP15-175</t>
  </si>
  <si>
    <t>NLP15-176</t>
  </si>
  <si>
    <t>NLP15-177</t>
  </si>
  <si>
    <t>NLP15-178</t>
  </si>
  <si>
    <t>NLP15-179</t>
  </si>
  <si>
    <t>NLP15-180</t>
  </si>
  <si>
    <t>NLP15-181</t>
  </si>
  <si>
    <t>NLP15-182</t>
  </si>
  <si>
    <t>NLP15-183</t>
  </si>
  <si>
    <t>NLP15-184</t>
  </si>
  <si>
    <t>NLP15-185</t>
  </si>
  <si>
    <t>ESTADO DE CUENTA INDIANA</t>
  </si>
  <si>
    <t>NLIN15-01</t>
  </si>
  <si>
    <t>NLIN15-02</t>
  </si>
  <si>
    <t>NLIN15-03</t>
  </si>
  <si>
    <t>NLIN15-04</t>
  </si>
  <si>
    <t>NLIN15-05</t>
  </si>
  <si>
    <t>NLIN15-06</t>
  </si>
  <si>
    <t>NLIN15-07</t>
  </si>
  <si>
    <t>NLIN15-08</t>
  </si>
  <si>
    <t>NLIN15-09</t>
  </si>
  <si>
    <t>NLIN15-10</t>
  </si>
  <si>
    <t>NLIN15-11</t>
  </si>
  <si>
    <t>NLIN15-12</t>
  </si>
  <si>
    <t>NLIN15-13</t>
  </si>
  <si>
    <t>NLIN15-14</t>
  </si>
  <si>
    <t>NLIN15-15</t>
  </si>
  <si>
    <t>NLIN15-16</t>
  </si>
  <si>
    <t>NLIN15-17</t>
  </si>
  <si>
    <t>NLIN15-18</t>
  </si>
  <si>
    <t>NLIN15-19</t>
  </si>
  <si>
    <t>carga cancelada por que no llego a frontera en tiempo del 30-31/12/15</t>
  </si>
  <si>
    <t>NLSE16-01</t>
  </si>
  <si>
    <t>NLSE16-02</t>
  </si>
  <si>
    <t>NLSE16-03</t>
  </si>
  <si>
    <t>NLSE16-04</t>
  </si>
  <si>
    <t>NLSE16-05</t>
  </si>
  <si>
    <t>NLSE16-06</t>
  </si>
  <si>
    <t>NLSE16-07</t>
  </si>
  <si>
    <t>NLSE16-08</t>
  </si>
  <si>
    <t>NLSE16-09</t>
  </si>
  <si>
    <t>NLSE16-10</t>
  </si>
  <si>
    <t>NLSE16-11</t>
  </si>
  <si>
    <t>NLSE16-12</t>
  </si>
  <si>
    <t>NLSE16-13</t>
  </si>
  <si>
    <t>NLSE16-14</t>
  </si>
  <si>
    <t>NLSE16-15</t>
  </si>
  <si>
    <t>NLSE16-16</t>
  </si>
  <si>
    <t>NLSE16-17</t>
  </si>
  <si>
    <t>NLSE16-18</t>
  </si>
  <si>
    <t>NLSE16-19</t>
  </si>
  <si>
    <t>NLSE16-20</t>
  </si>
  <si>
    <t>NLSE16-21</t>
  </si>
  <si>
    <t>NLSE16-22</t>
  </si>
  <si>
    <t>NLSE16-23</t>
  </si>
  <si>
    <t>NLSE16-24</t>
  </si>
  <si>
    <t>NLSE16-25</t>
  </si>
  <si>
    <t>NLSE16-26</t>
  </si>
  <si>
    <t>NLSE16-27</t>
  </si>
  <si>
    <t>NLSE16-28</t>
  </si>
  <si>
    <t>NLSE16-29</t>
  </si>
  <si>
    <t>NLSE16-30</t>
  </si>
  <si>
    <t>NLCONG16-01</t>
  </si>
  <si>
    <t>NLSE16-31</t>
  </si>
  <si>
    <t>NLSE16-32</t>
  </si>
  <si>
    <t>NLSE16-33</t>
  </si>
  <si>
    <t>NLSE16-34</t>
  </si>
  <si>
    <t>NLSE16-35</t>
  </si>
  <si>
    <t>NLSE16-36</t>
  </si>
  <si>
    <t>NLSE16-37</t>
  </si>
  <si>
    <t>NLSE16-38</t>
  </si>
  <si>
    <t>NLSE16-39</t>
  </si>
  <si>
    <t>NLSE16-40</t>
  </si>
  <si>
    <t>NLSE16-41</t>
  </si>
  <si>
    <t>NLSE16-42</t>
  </si>
  <si>
    <t>NLSE16-43</t>
  </si>
  <si>
    <t>NLSE16-44</t>
  </si>
  <si>
    <t>NLSE16-45</t>
  </si>
  <si>
    <t>no llego</t>
  </si>
  <si>
    <t>NLIN16-01</t>
  </si>
  <si>
    <t>NLIN16-02</t>
  </si>
  <si>
    <t>NLIN16-03</t>
  </si>
  <si>
    <t>NLIN16-04</t>
  </si>
  <si>
    <t>NLIN16-05</t>
  </si>
  <si>
    <t>NLIN16-06</t>
  </si>
  <si>
    <t>NLIN16-07</t>
  </si>
  <si>
    <t>ok cotejo con Indiana Packers</t>
  </si>
  <si>
    <t>$58,974.80 a favor 20/1/16</t>
  </si>
  <si>
    <t>NLIN16-08</t>
  </si>
  <si>
    <t>NLIN16-09</t>
  </si>
  <si>
    <t>NLIN16-10</t>
  </si>
  <si>
    <t>NLIN16-11</t>
  </si>
  <si>
    <t>NLIN16-12</t>
  </si>
  <si>
    <t>NLIN16-13</t>
  </si>
  <si>
    <t>NLIN16-14</t>
  </si>
  <si>
    <t>NLIN16-15</t>
  </si>
  <si>
    <t>NLIN16-16</t>
  </si>
  <si>
    <t>NLSE16-46</t>
  </si>
  <si>
    <t>NLSE16-47</t>
  </si>
  <si>
    <t>NLSE16-48</t>
  </si>
  <si>
    <t>NLSE16-49</t>
  </si>
  <si>
    <t>NLSE16-50</t>
  </si>
  <si>
    <t>NLSE16-51</t>
  </si>
  <si>
    <t>NLSE16-52</t>
  </si>
  <si>
    <t>NLSE16-53</t>
  </si>
  <si>
    <t>NLSE16-54</t>
  </si>
  <si>
    <t>NLSE16-55</t>
  </si>
  <si>
    <t>NLSE16-56</t>
  </si>
  <si>
    <t>NLSE16-57</t>
  </si>
  <si>
    <t>NLSE16-58</t>
  </si>
  <si>
    <t>NLSE16-59</t>
  </si>
  <si>
    <t>NLSE16-60</t>
  </si>
  <si>
    <t>NLSE16-61</t>
  </si>
  <si>
    <t>NLSE16-62</t>
  </si>
  <si>
    <t>NLSE16-63</t>
  </si>
  <si>
    <t>NLSE16-64</t>
  </si>
  <si>
    <t>NLSE16-65</t>
  </si>
  <si>
    <t>NLSE16-66</t>
  </si>
  <si>
    <t>NLSE16-67</t>
  </si>
  <si>
    <t>NLSE16-68</t>
  </si>
  <si>
    <t>cambio fecha de entrega</t>
  </si>
  <si>
    <t>NLSE16-70</t>
  </si>
  <si>
    <t>NLSE16-71</t>
  </si>
  <si>
    <t>NLSE16-72</t>
  </si>
  <si>
    <t>NLSE16-73</t>
  </si>
  <si>
    <t>NLSE16-74</t>
  </si>
  <si>
    <t>NLSE16-75</t>
  </si>
  <si>
    <t>NLSE16-76</t>
  </si>
  <si>
    <t>NLSE16-77</t>
  </si>
  <si>
    <t>NLSE16-78</t>
  </si>
  <si>
    <t>NLSE16-69</t>
  </si>
  <si>
    <t>NLSE16-79</t>
  </si>
  <si>
    <t>NLSE16-80</t>
  </si>
  <si>
    <t>NLSE16-81</t>
  </si>
  <si>
    <t>NLSE16-82</t>
  </si>
  <si>
    <t>NLSE16-83</t>
  </si>
  <si>
    <t>NLSE16-84</t>
  </si>
  <si>
    <t>NLSE16-85</t>
  </si>
  <si>
    <t>NLSE16-86</t>
  </si>
  <si>
    <t>NLSE16-87</t>
  </si>
  <si>
    <t>NLSE16-88</t>
  </si>
  <si>
    <t>NLSE16-89</t>
  </si>
  <si>
    <t>dif NLSE16-72</t>
  </si>
  <si>
    <t>cargo por diferencia en precio de la carga NLSE16-72 del 14/04/16</t>
  </si>
  <si>
    <t>Claim #49750</t>
  </si>
  <si>
    <t>reposicion del cobro en frontera de la carga NLSE16-82 del 28/04/16 por traer colitas en pierna, fuera de especificacion.</t>
  </si>
  <si>
    <t>NLSE16-90</t>
  </si>
  <si>
    <t>NLSE16-91</t>
  </si>
  <si>
    <t>NLSE16-92</t>
  </si>
  <si>
    <t>NLSE16-93</t>
  </si>
  <si>
    <t>NLSE16-94</t>
  </si>
  <si>
    <t>NLSE16-95</t>
  </si>
  <si>
    <t>NLSE16-96</t>
  </si>
  <si>
    <t>NLSE16-97</t>
  </si>
  <si>
    <t>NLIN16-17</t>
  </si>
  <si>
    <t>NLIN16-18</t>
  </si>
  <si>
    <t>NLIN16-19</t>
  </si>
  <si>
    <t>NLIN16-20</t>
  </si>
  <si>
    <t>NLIN16-21</t>
  </si>
  <si>
    <t>NLIN16-22</t>
  </si>
  <si>
    <t>NLIN16-23</t>
  </si>
  <si>
    <t>NLIN16-24</t>
  </si>
  <si>
    <t>NLIN16-25</t>
  </si>
  <si>
    <t>NLIN16-26</t>
  </si>
  <si>
    <t>NLIN16-27</t>
  </si>
  <si>
    <t>NLIN16-28</t>
  </si>
  <si>
    <t>NLIN16-29</t>
  </si>
  <si>
    <t>NLIN16-30</t>
  </si>
  <si>
    <t>NLIN16-31</t>
  </si>
  <si>
    <t>NLIN16-32</t>
  </si>
  <si>
    <t>NLIN16-33</t>
  </si>
  <si>
    <t>NLIN16-34</t>
  </si>
  <si>
    <t>NLIN16-35</t>
  </si>
  <si>
    <t>NLIN16-36</t>
  </si>
  <si>
    <t>NLIN16-37</t>
  </si>
  <si>
    <t>NLIN16-38</t>
  </si>
  <si>
    <t>NLIN16-39</t>
  </si>
  <si>
    <t>NLSE16-98</t>
  </si>
  <si>
    <t>NLSE16-99</t>
  </si>
  <si>
    <t>NLSE16-100</t>
  </si>
  <si>
    <t>NLSE16-101</t>
  </si>
  <si>
    <t>NLSE16-102</t>
  </si>
  <si>
    <t>NLSE16-103</t>
  </si>
  <si>
    <t>NLSE16-104</t>
  </si>
  <si>
    <t>NLSE16-105</t>
  </si>
  <si>
    <t>NLSE16-106</t>
  </si>
  <si>
    <t>NLSE16-107</t>
  </si>
  <si>
    <t>NLSE16-108</t>
  </si>
  <si>
    <t>NLSE16-109</t>
  </si>
  <si>
    <t>NLSE16-110</t>
  </si>
  <si>
    <t>NLSE16-111</t>
  </si>
  <si>
    <t>NLSE16-112</t>
  </si>
  <si>
    <t>NLSE16-113</t>
  </si>
  <si>
    <t>NLSE16-114</t>
  </si>
  <si>
    <t>nota de cargo 114</t>
  </si>
  <si>
    <t>#claim 50194</t>
  </si>
  <si>
    <t>NLSE16-115</t>
  </si>
  <si>
    <t>NLSE16-116</t>
  </si>
  <si>
    <t>NLSE16-117</t>
  </si>
  <si>
    <t>NLSE16-118</t>
  </si>
  <si>
    <t>NLSE16-119</t>
  </si>
  <si>
    <t>NLSE16-120</t>
  </si>
  <si>
    <t>NLSE16-121</t>
  </si>
  <si>
    <t>NLSE16-122</t>
  </si>
  <si>
    <t>claim #50512</t>
  </si>
  <si>
    <t>aplicable carga NLSE16-120</t>
  </si>
  <si>
    <t>NLSE16-123</t>
  </si>
  <si>
    <t>claim #50511</t>
  </si>
  <si>
    <t>aplicable carga NLSE16-118</t>
  </si>
  <si>
    <t>NLSE16-124</t>
  </si>
  <si>
    <t>NLSE16-125</t>
  </si>
  <si>
    <t>NLSE16-126</t>
  </si>
  <si>
    <t>NLSE16-127</t>
  </si>
  <si>
    <t>NLSE16-128</t>
  </si>
  <si>
    <t>NLSE16-129</t>
  </si>
  <si>
    <t>NLSE16-130</t>
  </si>
  <si>
    <t>NLSE16-132</t>
  </si>
  <si>
    <t>NLSE16-133</t>
  </si>
  <si>
    <t>NLSE16-134</t>
  </si>
  <si>
    <t>NLSE16-135</t>
  </si>
  <si>
    <t>NLSE16-131</t>
  </si>
  <si>
    <t>NLSE16-136</t>
  </si>
  <si>
    <t>claim #50626</t>
  </si>
  <si>
    <t>aplicable a carga NLSE16-126</t>
  </si>
  <si>
    <t>NLSE16-137</t>
  </si>
  <si>
    <t>NLSE16-138</t>
  </si>
  <si>
    <t>NLSE16-139</t>
  </si>
  <si>
    <t>NLSE16-141</t>
  </si>
  <si>
    <t>NLIN16-40</t>
  </si>
  <si>
    <t>NLIN16-41</t>
  </si>
  <si>
    <t>NLIN16-42</t>
  </si>
  <si>
    <t>NLIN16-43</t>
  </si>
  <si>
    <t>NLIN16-44</t>
  </si>
  <si>
    <t>NLIN16-45</t>
  </si>
  <si>
    <t>NLIN16-46</t>
  </si>
  <si>
    <t>NLIN16-47</t>
  </si>
  <si>
    <t>NLIN16-48</t>
  </si>
  <si>
    <t>NLIN16-49</t>
  </si>
  <si>
    <t>NLIN16-50</t>
  </si>
  <si>
    <t>NLIN16-51</t>
  </si>
  <si>
    <t>NLIN16-52</t>
  </si>
  <si>
    <t>NLIN16-53</t>
  </si>
  <si>
    <t>NLIN16-54</t>
  </si>
  <si>
    <t>NLIN16-55</t>
  </si>
  <si>
    <t>NLSE16-156</t>
  </si>
  <si>
    <t>NLSE16-142</t>
  </si>
  <si>
    <t>NLSE16-143</t>
  </si>
  <si>
    <t>NLSE16-144</t>
  </si>
  <si>
    <t>NLSE16-145</t>
  </si>
  <si>
    <t>NLSE16-146</t>
  </si>
  <si>
    <t>NLSE16-157</t>
  </si>
  <si>
    <t>NLCONG16-03</t>
  </si>
  <si>
    <t>NLSE16-147</t>
  </si>
  <si>
    <t>saber precios el ju 21 para ma 26</t>
  </si>
  <si>
    <t>NLSE16-148</t>
  </si>
  <si>
    <t>NLSE16-149</t>
  </si>
  <si>
    <t>NLSE16-150</t>
  </si>
  <si>
    <t>NLSE16-151</t>
  </si>
  <si>
    <t>NLSE16-152</t>
  </si>
  <si>
    <t>NLSE16-153</t>
  </si>
  <si>
    <t>NLSE16-154</t>
  </si>
  <si>
    <t>NLSE16-155</t>
  </si>
  <si>
    <t>NLSE16-158</t>
  </si>
  <si>
    <t>NLSE16-159</t>
  </si>
  <si>
    <t>NLSE16-160</t>
  </si>
  <si>
    <t>NLSE16-161</t>
  </si>
  <si>
    <t>NLSE16-162</t>
  </si>
  <si>
    <t>NLSE16-163</t>
  </si>
  <si>
    <t>NLSE16-164</t>
  </si>
  <si>
    <t>NLSE16-165</t>
  </si>
  <si>
    <t>NLSE16-166</t>
  </si>
  <si>
    <t>NLSE16-167</t>
  </si>
  <si>
    <t># claim 51791</t>
  </si>
  <si>
    <t>por carga NLSE16-166 con presencia de colitas y pelo en Sagarpa</t>
  </si>
  <si>
    <t>NLSE16-168</t>
  </si>
  <si>
    <t>NLSE16-178</t>
  </si>
  <si>
    <t>NLSE16-169</t>
  </si>
  <si>
    <t>NLSE16-170</t>
  </si>
  <si>
    <t>NLSE16-171</t>
  </si>
  <si>
    <t>NLSE16-172</t>
  </si>
  <si>
    <t>NLSE16-173</t>
  </si>
  <si>
    <t>NLSE16-174</t>
  </si>
  <si>
    <t>NLSE16-175</t>
  </si>
  <si>
    <t>NLSE16-176</t>
  </si>
  <si>
    <t>NLSE16-177</t>
  </si>
  <si>
    <t>NLSE16-179</t>
  </si>
  <si>
    <t>NLSE16-180</t>
  </si>
  <si>
    <t>NLSE16-181</t>
  </si>
  <si>
    <t>NLSE16-182</t>
  </si>
  <si>
    <t>NLSE16-183</t>
  </si>
  <si>
    <t>NLSE16-184</t>
  </si>
  <si>
    <t>NLSE16-185</t>
  </si>
  <si>
    <t>NLSE16-186</t>
  </si>
  <si>
    <t>NLSE16-187</t>
  </si>
  <si>
    <t>NLSE16-188</t>
  </si>
  <si>
    <t>NLSE16-189</t>
  </si>
  <si>
    <t>NLSE16-190</t>
  </si>
  <si>
    <t>NLSE16-191</t>
  </si>
  <si>
    <t>NLSE16-192</t>
  </si>
  <si>
    <t>Claim #1716062301</t>
  </si>
  <si>
    <t>NLIN16-56</t>
  </si>
  <si>
    <t># claim</t>
  </si>
  <si>
    <t>por redocumentacion de 4 cargas</t>
  </si>
  <si>
    <t>NLIN16-57</t>
  </si>
  <si>
    <t>NLIN16-58</t>
  </si>
  <si>
    <t>NLIN16-59</t>
  </si>
  <si>
    <t>NLIN16-60</t>
  </si>
  <si>
    <t>NLIN16-61</t>
  </si>
  <si>
    <t>NLIN16-62</t>
  </si>
  <si>
    <t>Se aplica nc sobre factura original por #claim 51873 $747.64</t>
  </si>
  <si>
    <t>Se aplica nc sobre factura original por #claim 51874 $751.68</t>
  </si>
  <si>
    <t>NLCONG16-04</t>
  </si>
  <si>
    <t>NLSE16-193</t>
  </si>
  <si>
    <t>NLSE16-194</t>
  </si>
  <si>
    <t>NLSE16-195</t>
  </si>
  <si>
    <t>NLSE16-196</t>
  </si>
  <si>
    <t># claim 52232</t>
  </si>
  <si>
    <t>por carga NLSE16-181, con colitas y pelo, se adjunta en factura carga 189</t>
  </si>
  <si>
    <t># claim 52233</t>
  </si>
  <si>
    <t>por carga NLSE16-184, pierna marcada con plumon. Se adjunta en factura carga 190</t>
  </si>
  <si>
    <t>NLSE16-197</t>
  </si>
  <si>
    <t>NLSE16-198</t>
  </si>
  <si>
    <t>NLSE16-199</t>
  </si>
  <si>
    <t>NLSE16-200</t>
  </si>
  <si>
    <t>NLSE16-201</t>
  </si>
  <si>
    <t>NLSE16-202</t>
  </si>
  <si>
    <t># claim 46831</t>
  </si>
  <si>
    <t>error en etiquetas</t>
  </si>
  <si>
    <t>NLIN16-63</t>
  </si>
  <si>
    <t>NLSE16-203</t>
  </si>
  <si>
    <t>NLSE16-204</t>
  </si>
  <si>
    <t xml:space="preserve">cancelada </t>
  </si>
  <si>
    <t># claim 52611</t>
  </si>
  <si>
    <t>NC por diferencia en peso de corbata en la carga NLCONG16-04, 716.80lb menos = $874.50usd. Se agrega en la factura 1296337, NLSE16-203, frontera del 30/09/16</t>
  </si>
  <si>
    <t>NLSE16-205</t>
  </si>
  <si>
    <t>NLSE16-206</t>
  </si>
  <si>
    <t>NLSE16-207</t>
  </si>
  <si>
    <t>NLSE16-208</t>
  </si>
  <si>
    <t>NLSE16-209</t>
  </si>
  <si>
    <t>NLSE16-210</t>
  </si>
  <si>
    <t>NLSE16-211</t>
  </si>
  <si>
    <t>NLSE16-212</t>
  </si>
  <si>
    <t>NLSE16-213</t>
  </si>
  <si>
    <t>NLSE16-214</t>
  </si>
  <si>
    <t>NLSE16-215</t>
  </si>
  <si>
    <t>NLSE16-216</t>
  </si>
  <si>
    <t>NLSE16-217</t>
  </si>
  <si>
    <t>NLSE16-218</t>
  </si>
  <si>
    <t>NLSE16-219</t>
  </si>
  <si>
    <t>NLSE16-220</t>
  </si>
  <si>
    <t>NLSE16-221</t>
  </si>
  <si>
    <t>NLSE16-222</t>
  </si>
  <si>
    <t>NLSE16-223</t>
  </si>
  <si>
    <t>NLSE16-224</t>
  </si>
  <si>
    <t>NLSE16-225</t>
  </si>
  <si>
    <t>NLSE16-226</t>
  </si>
  <si>
    <t xml:space="preserve"> </t>
  </si>
  <si>
    <t>nota credito</t>
  </si>
  <si>
    <t>error en precio carga NLIN16-62  costo real $31,186.68</t>
  </si>
  <si>
    <t>suspension de programa de compras en octubre</t>
  </si>
  <si>
    <t>NLSE16-227</t>
  </si>
  <si>
    <t>NLSE16-228</t>
  </si>
  <si>
    <t>NLSE16-229</t>
  </si>
  <si>
    <t>NLSE16-230</t>
  </si>
  <si>
    <t>NLSE16-231</t>
  </si>
  <si>
    <t>NLSE16-232</t>
  </si>
  <si>
    <t>NLSE16-233</t>
  </si>
  <si>
    <t>NLSE16-234</t>
  </si>
  <si>
    <t>NLSE16-235</t>
  </si>
  <si>
    <t>NLSE16-236</t>
  </si>
  <si>
    <t>NLSE16-237</t>
  </si>
  <si>
    <t>NLSE16-238</t>
  </si>
  <si>
    <t>NLSE16-239</t>
  </si>
  <si>
    <t>NLSE16-240</t>
  </si>
  <si>
    <t>NLSE16-241</t>
  </si>
  <si>
    <t>NLSE16-242</t>
  </si>
  <si>
    <t>NLSE16-243</t>
  </si>
  <si>
    <t>NLSE16-244</t>
  </si>
  <si>
    <t>NLCONG16-05</t>
  </si>
  <si>
    <t>#claim 53812</t>
  </si>
  <si>
    <t>faltante de 95 cajas de sesos en carga NLCONG16-05</t>
  </si>
  <si>
    <t>NLSE16-245</t>
  </si>
  <si>
    <t>NLSE16-246</t>
  </si>
  <si>
    <t>NLSE16-247</t>
  </si>
  <si>
    <t>NLSE16-248</t>
  </si>
  <si>
    <t>NLSE16-251</t>
  </si>
  <si>
    <t>NLSE16-252</t>
  </si>
  <si>
    <t>NLSE16-254</t>
  </si>
  <si>
    <t>NLSE16-255</t>
  </si>
  <si>
    <t>NLSE16-256</t>
  </si>
  <si>
    <t>NLSE16-257</t>
  </si>
  <si>
    <t>NLSE16-259</t>
  </si>
  <si>
    <t>NLSE16-260</t>
  </si>
  <si>
    <t>NLSE16-261</t>
  </si>
  <si>
    <t>NLSE16-262</t>
  </si>
  <si>
    <t>NLSE16-263</t>
  </si>
  <si>
    <t>NLSE16-264</t>
  </si>
  <si>
    <t>NLSE16-265</t>
  </si>
  <si>
    <t>NLSE16-266</t>
  </si>
  <si>
    <t>NLSE16-267</t>
  </si>
  <si>
    <t>NLSE16-268</t>
  </si>
  <si>
    <t>NLSE16-269</t>
  </si>
  <si>
    <t>NLSE16-270</t>
  </si>
  <si>
    <t>NLSE16-271</t>
  </si>
  <si>
    <t>NLSE16-272</t>
  </si>
  <si>
    <t>NLSE16-274</t>
  </si>
  <si>
    <t>NLSE16-275</t>
  </si>
  <si>
    <t>NLSE16-276</t>
  </si>
  <si>
    <t>NLSE16-253</t>
  </si>
  <si>
    <t>NLSE17-03</t>
  </si>
  <si>
    <t>NLSE17-04</t>
  </si>
  <si>
    <t>NLSE17-05</t>
  </si>
  <si>
    <t>NLSE17-06</t>
  </si>
  <si>
    <t>seaboard tiene a favor -$18,159.94 usd</t>
  </si>
  <si>
    <t>NLSE17-07</t>
  </si>
  <si>
    <t>NLSE17-08</t>
  </si>
  <si>
    <t>se traslada el pago a la NLSE17-12</t>
  </si>
  <si>
    <t>NLSE17-09</t>
  </si>
  <si>
    <t>NLSE17-10</t>
  </si>
  <si>
    <t>NLSE17-11</t>
  </si>
  <si>
    <t>NLSE17-12</t>
  </si>
  <si>
    <t>NLSE17-13</t>
  </si>
  <si>
    <t>NLSE17-14</t>
  </si>
  <si>
    <t>NLSE17-15</t>
  </si>
  <si>
    <t>NLSE17-16</t>
  </si>
  <si>
    <t>NLSE17-17</t>
  </si>
  <si>
    <t>NLSE17-18</t>
  </si>
  <si>
    <t>NLSE17-19</t>
  </si>
  <si>
    <t>NLSE17-20</t>
  </si>
  <si>
    <t>NLSE17-21</t>
  </si>
  <si>
    <t>NLSE17-22</t>
  </si>
  <si>
    <t>NLSE17-23</t>
  </si>
  <si>
    <t>claim #1255198</t>
  </si>
  <si>
    <t>error en precio</t>
  </si>
  <si>
    <t>correccion el 18/01/17 en la fact 113410, NLP15-34 del 23/05/15 claim por $4,287.60usd</t>
  </si>
  <si>
    <t>ajuste con Seaboard</t>
  </si>
  <si>
    <t>NLSE17-24</t>
  </si>
  <si>
    <t>NLSE17-25</t>
  </si>
  <si>
    <t>NLSE17-26</t>
  </si>
  <si>
    <t>NLSE17-27</t>
  </si>
  <si>
    <t>NLSE17-28</t>
  </si>
  <si>
    <t>NLSE17-29</t>
  </si>
  <si>
    <t>NLSE17-30</t>
  </si>
  <si>
    <t>NLSE17-31</t>
  </si>
  <si>
    <t>NLSE17-32</t>
  </si>
  <si>
    <t>NLSE17-33</t>
  </si>
  <si>
    <t>NLSE17-34</t>
  </si>
  <si>
    <t>NLSE17-35</t>
  </si>
  <si>
    <t>NLSE17-36</t>
  </si>
  <si>
    <t>NLSE17-39</t>
  </si>
  <si>
    <t>NLSE17-37</t>
  </si>
  <si>
    <t>NLSE17-40</t>
  </si>
  <si>
    <t>NLSE17-38</t>
  </si>
  <si>
    <t>NLSE17-41</t>
  </si>
  <si>
    <t>NLSE17-42</t>
  </si>
  <si>
    <t>NLSE17-43</t>
  </si>
  <si>
    <t>NLSE17-44</t>
  </si>
  <si>
    <t>NLSE17-45</t>
  </si>
  <si>
    <t>NLSE17-46</t>
  </si>
  <si>
    <t>NLSE17-47</t>
  </si>
  <si>
    <t>NLSE17-48</t>
  </si>
  <si>
    <t>NLSE17-49</t>
  </si>
  <si>
    <t>NLSE17-50</t>
  </si>
  <si>
    <t>NLSE17-51</t>
  </si>
  <si>
    <t>NLSE17-52</t>
  </si>
  <si>
    <t>NLSE17-53</t>
  </si>
  <si>
    <t>ESTADO DE CUENTA TYSON (IBP)</t>
  </si>
  <si>
    <t>J9621</t>
  </si>
  <si>
    <t>088D02822A</t>
  </si>
  <si>
    <t>J9647</t>
  </si>
  <si>
    <t>088D08822A</t>
  </si>
  <si>
    <t>J9648</t>
  </si>
  <si>
    <t>069D16827A</t>
  </si>
  <si>
    <t>J9689</t>
  </si>
  <si>
    <t>069D23831A</t>
  </si>
  <si>
    <t>Q4745</t>
  </si>
  <si>
    <t xml:space="preserve">ma </t>
  </si>
  <si>
    <t>069E01827A</t>
  </si>
  <si>
    <t>Q4749</t>
  </si>
  <si>
    <t>069E02830A</t>
  </si>
  <si>
    <t>Q4750</t>
  </si>
  <si>
    <t>069E08824A</t>
  </si>
  <si>
    <t>Q4751</t>
  </si>
  <si>
    <t>069E09826A</t>
  </si>
  <si>
    <t>Q4752</t>
  </si>
  <si>
    <t>069E15824A</t>
  </si>
  <si>
    <t>Q4753</t>
  </si>
  <si>
    <t>069E17820A</t>
  </si>
  <si>
    <t>Q4754</t>
  </si>
  <si>
    <t>069E22825A</t>
  </si>
  <si>
    <t>Q4755</t>
  </si>
  <si>
    <t>069E23822A</t>
  </si>
  <si>
    <t>X4015</t>
  </si>
  <si>
    <t>X4030</t>
  </si>
  <si>
    <t>X4031</t>
  </si>
  <si>
    <t>X4032</t>
  </si>
  <si>
    <t>X4033</t>
  </si>
  <si>
    <t>Y5642</t>
  </si>
  <si>
    <t>X4034</t>
  </si>
  <si>
    <t>X4035</t>
  </si>
  <si>
    <t>X4036</t>
  </si>
  <si>
    <t>X4037</t>
  </si>
  <si>
    <t>X4038</t>
  </si>
  <si>
    <t>NLIN17-01</t>
  </si>
  <si>
    <t>pago factura</t>
  </si>
  <si>
    <t>27/01/17 se liquido cuenta de Indiana</t>
  </si>
  <si>
    <t>claim 55752</t>
  </si>
  <si>
    <t>reclamo por diferencia en precio carga NLSE17-50</t>
  </si>
  <si>
    <t>NLSE17-54</t>
  </si>
  <si>
    <t>NLSE17-55</t>
  </si>
  <si>
    <t>NLSE17-57</t>
  </si>
  <si>
    <t>NLSE17-56</t>
  </si>
  <si>
    <t>NLSE17-58</t>
  </si>
  <si>
    <t>NLSE17-59</t>
  </si>
  <si>
    <t>NLSE17-60</t>
  </si>
  <si>
    <t>NLSE17-61</t>
  </si>
  <si>
    <t>NLSE17-62</t>
  </si>
  <si>
    <t>NLSE17-63</t>
  </si>
  <si>
    <t>NLSE17-64</t>
  </si>
  <si>
    <t>NLSE17-65</t>
  </si>
  <si>
    <t>NLSE17-66</t>
  </si>
  <si>
    <t>NLSE17-67</t>
  </si>
  <si>
    <t>NLSE17-68</t>
  </si>
  <si>
    <t>NLSE17-69</t>
  </si>
  <si>
    <t>NLCONG17-01</t>
  </si>
  <si>
    <t>NLSE17-70</t>
  </si>
  <si>
    <t>NLSE17-71</t>
  </si>
  <si>
    <t>NLSE17-72</t>
  </si>
  <si>
    <t>NLSE17-73</t>
  </si>
  <si>
    <t>NLSE17-74</t>
  </si>
  <si>
    <t>NLSE17-75</t>
  </si>
  <si>
    <t>NLSE17-76</t>
  </si>
  <si>
    <t>NLSE17-77</t>
  </si>
  <si>
    <t>NLSE17-78</t>
  </si>
  <si>
    <t>NLSE17-79</t>
  </si>
  <si>
    <t>NLSE17-80</t>
  </si>
  <si>
    <t>NLSE17-81</t>
  </si>
  <si>
    <t>NLSE17-82</t>
  </si>
  <si>
    <t>NLSE17-83</t>
  </si>
  <si>
    <t>NLSE17-84</t>
  </si>
  <si>
    <t>NLSE17-85</t>
  </si>
  <si>
    <t>NLSE17-86</t>
  </si>
  <si>
    <t>NLSE17-87</t>
  </si>
  <si>
    <t>NLSE17-88</t>
  </si>
  <si>
    <t>NLSE17-89</t>
  </si>
  <si>
    <t>NLSE17-90</t>
  </si>
  <si>
    <t>NLSE17-91</t>
  </si>
  <si>
    <t>NLSE17-92</t>
  </si>
  <si>
    <t>088E29821A</t>
  </si>
  <si>
    <t>088E30822A</t>
  </si>
  <si>
    <t>088F03822A</t>
  </si>
  <si>
    <t>069F05826A</t>
  </si>
  <si>
    <t>storm lake 244</t>
  </si>
  <si>
    <t>088F06821A</t>
  </si>
  <si>
    <t>waterloo  244W</t>
  </si>
  <si>
    <t>069F13825A</t>
  </si>
  <si>
    <t>088F13824A</t>
  </si>
  <si>
    <t>088F17820A</t>
  </si>
  <si>
    <t>088F20820A</t>
  </si>
  <si>
    <t>088F20824A</t>
  </si>
  <si>
    <t>088F22820A</t>
  </si>
  <si>
    <t>069F29823A</t>
  </si>
  <si>
    <t>069G01828A</t>
  </si>
  <si>
    <t>069G05821A</t>
  </si>
  <si>
    <t>069G05831A</t>
  </si>
  <si>
    <t>pago trasladado a la orden 81550</t>
  </si>
  <si>
    <t>072G10820A</t>
  </si>
  <si>
    <t>088G13820A</t>
  </si>
  <si>
    <t>038G17822A</t>
  </si>
  <si>
    <t>est 244 I  Logansport</t>
  </si>
  <si>
    <t>069G19820A</t>
  </si>
  <si>
    <t>069G20820A</t>
  </si>
  <si>
    <t>088G25821A</t>
  </si>
  <si>
    <t>038G26822A</t>
  </si>
  <si>
    <t>069G31821A</t>
  </si>
  <si>
    <t>069H01827A</t>
  </si>
  <si>
    <t>069H07825A</t>
  </si>
  <si>
    <t>038H08827A</t>
  </si>
  <si>
    <t>069H14824A</t>
  </si>
  <si>
    <t>069H15828A</t>
  </si>
  <si>
    <t>088H21824A</t>
  </si>
  <si>
    <t>G8659</t>
  </si>
  <si>
    <t>G8685</t>
  </si>
  <si>
    <t>G8686</t>
  </si>
  <si>
    <t>G8687</t>
  </si>
  <si>
    <t>G8688</t>
  </si>
  <si>
    <t>G8689</t>
  </si>
  <si>
    <t>G8690</t>
  </si>
  <si>
    <t>G8691</t>
  </si>
  <si>
    <t>G8692</t>
  </si>
  <si>
    <t>G8693</t>
  </si>
  <si>
    <t>NLSE17-93</t>
  </si>
  <si>
    <t>NLSE17-94</t>
  </si>
  <si>
    <t>NLSE17-95</t>
  </si>
  <si>
    <t>NLSE17-96</t>
  </si>
  <si>
    <t>NLSE17-97</t>
  </si>
  <si>
    <t>NLSE17-98</t>
  </si>
  <si>
    <t>NLSE17-99</t>
  </si>
  <si>
    <t>NLSE17-100</t>
  </si>
  <si>
    <t>NLSE17-101</t>
  </si>
  <si>
    <t>NLSE17-102</t>
  </si>
  <si>
    <t>069H22822A</t>
  </si>
  <si>
    <t>038H28822A</t>
  </si>
  <si>
    <t>038H28826A</t>
  </si>
  <si>
    <t>038I05822A</t>
  </si>
  <si>
    <t>038I06821A</t>
  </si>
  <si>
    <t>072I12821A</t>
  </si>
  <si>
    <t>069I12822A</t>
  </si>
  <si>
    <t>038I19823A</t>
  </si>
  <si>
    <t>038I19821A</t>
  </si>
  <si>
    <t>038I27824A</t>
  </si>
  <si>
    <t>038I28830A</t>
  </si>
  <si>
    <t>L9662</t>
  </si>
  <si>
    <t>069J02823A</t>
  </si>
  <si>
    <t>L9666</t>
  </si>
  <si>
    <t>088J03821A</t>
  </si>
  <si>
    <t>L9677</t>
  </si>
  <si>
    <t>069J09821A</t>
  </si>
  <si>
    <t>L9678</t>
  </si>
  <si>
    <t>069J10823A</t>
  </si>
  <si>
    <t>L9679</t>
  </si>
  <si>
    <t>038J16827A</t>
  </si>
  <si>
    <t>L9680</t>
  </si>
  <si>
    <t>069J17823A</t>
  </si>
  <si>
    <t>L9681</t>
  </si>
  <si>
    <t>L9682</t>
  </si>
  <si>
    <t>072J23821A</t>
  </si>
  <si>
    <t>069J24804A</t>
  </si>
  <si>
    <t>diferencia ok con edo de cuenta de Tyson del 29/08/17</t>
  </si>
  <si>
    <t>U3017</t>
  </si>
  <si>
    <t>072K07822A</t>
  </si>
  <si>
    <t>U3028</t>
  </si>
  <si>
    <t>038K07820A</t>
  </si>
  <si>
    <t>U3029</t>
  </si>
  <si>
    <t>088K13821A</t>
  </si>
  <si>
    <t>U3030</t>
  </si>
  <si>
    <t>U3031</t>
  </si>
  <si>
    <t>U3032</t>
  </si>
  <si>
    <t>U3033</t>
  </si>
  <si>
    <t>NLSE17-103</t>
  </si>
  <si>
    <t>NLSE17-104</t>
  </si>
  <si>
    <t>NLSE17-105</t>
  </si>
  <si>
    <t>NLSE17-106</t>
  </si>
  <si>
    <t>NLSE17-107</t>
  </si>
  <si>
    <t>NLSE17-108</t>
  </si>
  <si>
    <t>NLSE17-109</t>
  </si>
  <si>
    <t>NLSE17-110</t>
  </si>
  <si>
    <t>NLSE17-111</t>
  </si>
  <si>
    <t>NLSE17-112</t>
  </si>
  <si>
    <t>NLSE17-113</t>
  </si>
  <si>
    <t>NLSE17-114</t>
  </si>
  <si>
    <t>NLSE17-115</t>
  </si>
  <si>
    <t>NLSE17-116</t>
  </si>
  <si>
    <t>NLSE17-117</t>
  </si>
  <si>
    <t>NLSE17-118</t>
  </si>
  <si>
    <t>NLSE17-119</t>
  </si>
  <si>
    <t>NLSE17-120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</si>
</sst>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44" fontId="0" fillId="0" borderId="0" xfId="1" applyFont="1"/>
    <xf numFmtId="8" fontId="0" fillId="0" borderId="0" xfId="1" applyNumberFormat="1" applyFont="1"/>
    <xf numFmtId="44" fontId="3" fillId="0" borderId="0" xfId="1" applyFont="1"/>
    <xf numFmtId="14" fontId="0" fillId="0" borderId="0" xfId="0" applyNumberFormat="1"/>
    <xf numFmtId="14" fontId="0" fillId="0" borderId="0" xfId="1" applyNumberFormat="1" applyFont="1"/>
    <xf numFmtId="44" fontId="2" fillId="0" borderId="0" xfId="1" applyFont="1"/>
    <xf numFmtId="44" fontId="0" fillId="0" borderId="0" xfId="1" applyFont="1" applyFill="1"/>
    <xf numFmtId="44" fontId="0" fillId="0" borderId="0" xfId="1" applyNumberFormat="1" applyFont="1"/>
    <xf numFmtId="14" fontId="0" fillId="2" borderId="0" xfId="0" applyNumberFormat="1" applyFill="1"/>
    <xf numFmtId="44" fontId="0" fillId="3" borderId="0" xfId="1" applyFont="1" applyFill="1"/>
    <xf numFmtId="14" fontId="0" fillId="3" borderId="0" xfId="0" applyNumberFormat="1" applyFill="1"/>
    <xf numFmtId="0" fontId="0" fillId="3" borderId="0" xfId="0" applyFill="1"/>
    <xf numFmtId="0" fontId="0" fillId="0" borderId="0" xfId="0" applyFill="1"/>
    <xf numFmtId="14" fontId="0" fillId="0" borderId="0" xfId="0" applyNumberFormat="1" applyFill="1"/>
    <xf numFmtId="0" fontId="0" fillId="4" borderId="0" xfId="0" applyFill="1"/>
    <xf numFmtId="8" fontId="0" fillId="0" borderId="0" xfId="1" applyNumberFormat="1" applyFont="1" applyFill="1"/>
    <xf numFmtId="44" fontId="0" fillId="2" borderId="0" xfId="1" applyFont="1" applyFill="1"/>
    <xf numFmtId="0" fontId="0" fillId="5" borderId="0" xfId="0" applyFill="1"/>
    <xf numFmtId="11" fontId="0" fillId="0" borderId="0" xfId="0" applyNumberFormat="1"/>
    <xf numFmtId="11" fontId="0" fillId="0" borderId="0" xfId="0" applyNumberFormat="1" applyFill="1"/>
    <xf numFmtId="44" fontId="0" fillId="6" borderId="0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83"/>
  <sheetViews>
    <sheetView workbookViewId="0">
      <pane ySplit="4" topLeftCell="A757" activePane="bottomLeft" state="frozen"/>
      <selection pane="bottomLeft" activeCell="C774" sqref="C774"/>
    </sheetView>
  </sheetViews>
  <sheetFormatPr baseColWidth="10" defaultRowHeight="15" x14ac:dyDescent="0.25"/>
  <cols>
    <col min="1" max="1" width="12.7109375" customWidth="1"/>
    <col min="2" max="2" width="12.5703125" style="1" bestFit="1" customWidth="1"/>
    <col min="3" max="3" width="4.42578125" style="1" customWidth="1"/>
    <col min="6" max="6" width="15.42578125" style="1" customWidth="1"/>
    <col min="7" max="7" width="12.140625" style="1" customWidth="1"/>
    <col min="8" max="9" width="12.5703125" style="2" customWidth="1"/>
    <col min="10" max="10" width="11.42578125" customWidth="1"/>
  </cols>
  <sheetData>
    <row r="2" spans="1:10" x14ac:dyDescent="0.25">
      <c r="A2" t="s">
        <v>0</v>
      </c>
      <c r="F2" s="1" t="s">
        <v>1</v>
      </c>
    </row>
    <row r="3" spans="1:10" x14ac:dyDescent="0.25">
      <c r="G3" s="3" t="s">
        <v>2</v>
      </c>
    </row>
    <row r="4" spans="1:10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2" t="s">
        <v>10</v>
      </c>
      <c r="I4" s="2" t="s">
        <v>11</v>
      </c>
      <c r="J4" s="1"/>
    </row>
    <row r="5" spans="1:10" x14ac:dyDescent="0.25">
      <c r="A5" t="s">
        <v>12</v>
      </c>
      <c r="B5" s="1">
        <v>38500</v>
      </c>
      <c r="C5" s="1" t="s">
        <v>13</v>
      </c>
      <c r="D5" s="4">
        <v>41306</v>
      </c>
      <c r="E5">
        <v>907260</v>
      </c>
      <c r="F5" s="1">
        <v>37164.9</v>
      </c>
      <c r="G5" s="5">
        <v>41314</v>
      </c>
      <c r="H5" s="2">
        <f>B5-F5</f>
        <v>1335.0999999999985</v>
      </c>
      <c r="I5" s="2">
        <f>H5</f>
        <v>1335.0999999999985</v>
      </c>
    </row>
    <row r="6" spans="1:10" x14ac:dyDescent="0.25">
      <c r="A6" t="s">
        <v>14</v>
      </c>
      <c r="B6" s="1">
        <v>37500</v>
      </c>
      <c r="C6" s="1" t="s">
        <v>15</v>
      </c>
      <c r="D6" s="4">
        <v>41316</v>
      </c>
      <c r="E6">
        <v>909279</v>
      </c>
      <c r="F6" s="1">
        <v>36991.18</v>
      </c>
      <c r="G6" s="5">
        <v>41324</v>
      </c>
      <c r="H6" s="2">
        <f t="shared" ref="H6:H69" si="0">B6-F6</f>
        <v>508.81999999999971</v>
      </c>
      <c r="I6" s="2">
        <f>I5+H6</f>
        <v>1843.9199999999983</v>
      </c>
    </row>
    <row r="7" spans="1:10" x14ac:dyDescent="0.25">
      <c r="A7" t="s">
        <v>16</v>
      </c>
      <c r="B7" s="1">
        <v>37500</v>
      </c>
      <c r="C7" s="1" t="s">
        <v>15</v>
      </c>
      <c r="D7" s="4">
        <v>41323</v>
      </c>
      <c r="E7">
        <v>911729</v>
      </c>
      <c r="F7" s="1">
        <v>37347.22</v>
      </c>
      <c r="G7" s="5">
        <v>41328</v>
      </c>
      <c r="H7" s="2">
        <f t="shared" si="0"/>
        <v>152.77999999999884</v>
      </c>
      <c r="I7" s="2">
        <f t="shared" ref="I7:I70" si="1">I6+H7</f>
        <v>1996.6999999999971</v>
      </c>
    </row>
    <row r="8" spans="1:10" x14ac:dyDescent="0.25">
      <c r="A8" t="s">
        <v>17</v>
      </c>
      <c r="B8" s="1">
        <v>37000</v>
      </c>
      <c r="C8" s="1" t="s">
        <v>15</v>
      </c>
      <c r="D8" s="4">
        <v>41330</v>
      </c>
      <c r="E8">
        <v>913354</v>
      </c>
      <c r="F8" s="1">
        <v>33922.6</v>
      </c>
      <c r="G8" s="5">
        <v>41335</v>
      </c>
      <c r="H8" s="2">
        <f t="shared" si="0"/>
        <v>3077.4000000000015</v>
      </c>
      <c r="I8" s="2">
        <f t="shared" si="1"/>
        <v>5074.0999999999985</v>
      </c>
    </row>
    <row r="9" spans="1:10" x14ac:dyDescent="0.25">
      <c r="A9" t="s">
        <v>18</v>
      </c>
      <c r="B9" s="1">
        <v>33000</v>
      </c>
      <c r="C9" s="1" t="s">
        <v>15</v>
      </c>
      <c r="D9" s="4">
        <v>41337</v>
      </c>
      <c r="E9">
        <v>915344</v>
      </c>
      <c r="F9" s="1">
        <v>32883.620000000003</v>
      </c>
      <c r="G9" s="5">
        <v>41342</v>
      </c>
      <c r="H9" s="2">
        <f t="shared" si="0"/>
        <v>116.37999999999738</v>
      </c>
      <c r="I9" s="2">
        <f t="shared" si="1"/>
        <v>5190.4799999999959</v>
      </c>
    </row>
    <row r="10" spans="1:10" x14ac:dyDescent="0.25">
      <c r="A10" t="s">
        <v>19</v>
      </c>
      <c r="B10" s="1">
        <v>38500</v>
      </c>
      <c r="C10" s="1" t="s">
        <v>13</v>
      </c>
      <c r="D10" s="4">
        <v>41341</v>
      </c>
      <c r="E10">
        <v>917146</v>
      </c>
      <c r="F10" s="1">
        <v>42763.19</v>
      </c>
      <c r="G10" s="5">
        <v>41347</v>
      </c>
      <c r="H10" s="2">
        <f t="shared" si="0"/>
        <v>-4263.1900000000023</v>
      </c>
      <c r="I10" s="2">
        <f t="shared" si="1"/>
        <v>927.2899999999936</v>
      </c>
    </row>
    <row r="11" spans="1:10" x14ac:dyDescent="0.25">
      <c r="A11" t="s">
        <v>20</v>
      </c>
      <c r="B11" s="1">
        <v>33000</v>
      </c>
      <c r="C11" s="1" t="s">
        <v>15</v>
      </c>
      <c r="D11" s="4">
        <v>41344</v>
      </c>
      <c r="E11">
        <v>917766</v>
      </c>
      <c r="F11" s="1">
        <v>31652.07</v>
      </c>
      <c r="G11" s="5">
        <v>41349</v>
      </c>
      <c r="H11" s="2">
        <f t="shared" si="0"/>
        <v>1347.9300000000003</v>
      </c>
      <c r="I11" s="2">
        <f t="shared" si="1"/>
        <v>2275.2199999999939</v>
      </c>
    </row>
    <row r="12" spans="1:10" x14ac:dyDescent="0.25">
      <c r="A12" t="s">
        <v>21</v>
      </c>
      <c r="B12" s="1">
        <v>32500</v>
      </c>
      <c r="C12" s="1" t="s">
        <v>13</v>
      </c>
      <c r="D12" s="4">
        <v>41348</v>
      </c>
      <c r="E12">
        <v>919482</v>
      </c>
      <c r="F12" s="1">
        <v>29118.2</v>
      </c>
      <c r="G12" s="5">
        <v>41355</v>
      </c>
      <c r="H12" s="2">
        <f t="shared" si="0"/>
        <v>3381.7999999999993</v>
      </c>
      <c r="I12" s="2">
        <f t="shared" si="1"/>
        <v>5657.0199999999932</v>
      </c>
    </row>
    <row r="13" spans="1:10" x14ac:dyDescent="0.25">
      <c r="A13" t="s">
        <v>22</v>
      </c>
      <c r="B13" s="1">
        <v>25000</v>
      </c>
      <c r="C13" s="1" t="s">
        <v>23</v>
      </c>
      <c r="D13" s="4">
        <v>41360</v>
      </c>
      <c r="E13">
        <v>923131</v>
      </c>
      <c r="F13" s="1">
        <v>29193.759999999998</v>
      </c>
      <c r="G13" s="5">
        <v>41368</v>
      </c>
      <c r="H13" s="2">
        <f t="shared" si="0"/>
        <v>-4193.7599999999984</v>
      </c>
      <c r="I13" s="2">
        <f t="shared" si="1"/>
        <v>1463.2599999999948</v>
      </c>
    </row>
    <row r="14" spans="1:10" x14ac:dyDescent="0.25">
      <c r="A14" t="s">
        <v>24</v>
      </c>
      <c r="B14" s="1">
        <v>30000</v>
      </c>
      <c r="C14" s="1" t="s">
        <v>15</v>
      </c>
      <c r="D14" s="4">
        <v>41365</v>
      </c>
      <c r="E14">
        <v>923662</v>
      </c>
      <c r="F14" s="1">
        <v>29098.560000000001</v>
      </c>
      <c r="G14" s="5">
        <v>41370</v>
      </c>
      <c r="H14" s="2">
        <f t="shared" si="0"/>
        <v>901.43999999999869</v>
      </c>
      <c r="I14" s="2">
        <f t="shared" si="1"/>
        <v>2364.6999999999935</v>
      </c>
    </row>
    <row r="15" spans="1:10" x14ac:dyDescent="0.25">
      <c r="A15" t="s">
        <v>25</v>
      </c>
      <c r="B15" s="1">
        <v>30000</v>
      </c>
      <c r="C15" s="1" t="s">
        <v>26</v>
      </c>
      <c r="D15" s="4">
        <v>41368</v>
      </c>
      <c r="E15">
        <v>925082</v>
      </c>
      <c r="F15" s="1">
        <v>30995.87</v>
      </c>
      <c r="G15" s="5">
        <v>41375</v>
      </c>
      <c r="H15" s="2">
        <f t="shared" si="0"/>
        <v>-995.86999999999898</v>
      </c>
      <c r="I15" s="2">
        <f t="shared" si="1"/>
        <v>1368.8299999999945</v>
      </c>
    </row>
    <row r="16" spans="1:10" x14ac:dyDescent="0.25">
      <c r="A16" t="s">
        <v>27</v>
      </c>
      <c r="B16" s="1">
        <v>30000</v>
      </c>
      <c r="C16" s="1" t="s">
        <v>15</v>
      </c>
      <c r="D16" s="4">
        <v>41372</v>
      </c>
      <c r="E16">
        <v>925649</v>
      </c>
      <c r="F16" s="1">
        <v>31353.01</v>
      </c>
      <c r="G16" s="5">
        <v>41377</v>
      </c>
      <c r="H16" s="2">
        <f t="shared" si="0"/>
        <v>-1353.0099999999984</v>
      </c>
      <c r="I16" s="2">
        <f t="shared" si="1"/>
        <v>15.819999999996071</v>
      </c>
    </row>
    <row r="17" spans="1:9" x14ac:dyDescent="0.25">
      <c r="A17" t="s">
        <v>28</v>
      </c>
      <c r="B17" s="1">
        <v>32000</v>
      </c>
      <c r="C17" s="1" t="s">
        <v>26</v>
      </c>
      <c r="D17" s="4">
        <v>41375</v>
      </c>
      <c r="E17">
        <v>927398</v>
      </c>
      <c r="F17" s="1">
        <v>32398.58</v>
      </c>
      <c r="G17" s="5">
        <v>41382</v>
      </c>
      <c r="H17" s="2">
        <f t="shared" si="0"/>
        <v>-398.58000000000175</v>
      </c>
      <c r="I17" s="2">
        <f t="shared" si="1"/>
        <v>-382.76000000000568</v>
      </c>
    </row>
    <row r="18" spans="1:9" x14ac:dyDescent="0.25">
      <c r="A18" t="s">
        <v>29</v>
      </c>
      <c r="B18" s="1">
        <v>33000</v>
      </c>
      <c r="C18" s="1" t="s">
        <v>15</v>
      </c>
      <c r="D18" s="4">
        <v>41379</v>
      </c>
      <c r="E18">
        <v>927643</v>
      </c>
      <c r="F18" s="1">
        <v>33326.379999999997</v>
      </c>
      <c r="G18" s="5">
        <v>41383</v>
      </c>
      <c r="H18" s="2">
        <f t="shared" si="0"/>
        <v>-326.37999999999738</v>
      </c>
      <c r="I18" s="2">
        <f t="shared" si="1"/>
        <v>-709.14000000000306</v>
      </c>
    </row>
    <row r="19" spans="1:9" x14ac:dyDescent="0.25">
      <c r="A19" t="s">
        <v>30</v>
      </c>
      <c r="B19" s="1">
        <v>35000</v>
      </c>
      <c r="C19" s="1" t="s">
        <v>26</v>
      </c>
      <c r="D19" s="4">
        <v>41382</v>
      </c>
      <c r="E19">
        <v>929106</v>
      </c>
      <c r="F19" s="1">
        <v>34822.92</v>
      </c>
      <c r="G19" s="5">
        <v>41389</v>
      </c>
      <c r="H19" s="2">
        <f t="shared" si="0"/>
        <v>177.08000000000175</v>
      </c>
      <c r="I19" s="2">
        <f t="shared" si="1"/>
        <v>-532.06000000000131</v>
      </c>
    </row>
    <row r="20" spans="1:9" x14ac:dyDescent="0.25">
      <c r="A20" t="s">
        <v>31</v>
      </c>
      <c r="B20" s="1">
        <v>37000</v>
      </c>
      <c r="C20" s="1" t="s">
        <v>15</v>
      </c>
      <c r="D20" s="4">
        <v>41386</v>
      </c>
      <c r="E20">
        <v>929692</v>
      </c>
      <c r="F20" s="1">
        <v>35460.04</v>
      </c>
      <c r="G20" s="5">
        <v>41390</v>
      </c>
      <c r="H20" s="2">
        <f t="shared" si="0"/>
        <v>1539.9599999999991</v>
      </c>
      <c r="I20" s="2">
        <f t="shared" si="1"/>
        <v>1007.8999999999978</v>
      </c>
    </row>
    <row r="21" spans="1:9" x14ac:dyDescent="0.25">
      <c r="A21" t="s">
        <v>32</v>
      </c>
      <c r="B21" s="1">
        <v>37000</v>
      </c>
      <c r="C21" s="1" t="s">
        <v>26</v>
      </c>
      <c r="D21" s="4">
        <v>41389</v>
      </c>
      <c r="E21">
        <v>931521</v>
      </c>
      <c r="F21" s="1">
        <v>37601.629999999997</v>
      </c>
      <c r="G21" s="5">
        <v>41396</v>
      </c>
      <c r="H21" s="2">
        <f t="shared" si="0"/>
        <v>-601.62999999999738</v>
      </c>
      <c r="I21" s="2">
        <f t="shared" si="1"/>
        <v>406.27000000000044</v>
      </c>
    </row>
    <row r="22" spans="1:9" x14ac:dyDescent="0.25">
      <c r="A22" t="s">
        <v>33</v>
      </c>
      <c r="B22" s="1">
        <v>37000</v>
      </c>
      <c r="C22" s="1" t="s">
        <v>15</v>
      </c>
      <c r="D22" s="4">
        <v>41393</v>
      </c>
      <c r="E22">
        <v>931670</v>
      </c>
      <c r="F22" s="1">
        <v>37750.839999999997</v>
      </c>
      <c r="G22" s="5">
        <v>41397</v>
      </c>
      <c r="H22" s="2">
        <f t="shared" si="0"/>
        <v>-750.83999999999651</v>
      </c>
      <c r="I22" s="2">
        <f t="shared" si="1"/>
        <v>-344.56999999999607</v>
      </c>
    </row>
    <row r="23" spans="1:9" x14ac:dyDescent="0.25">
      <c r="A23" t="s">
        <v>34</v>
      </c>
      <c r="B23" s="1">
        <v>38000</v>
      </c>
      <c r="C23" s="1" t="s">
        <v>26</v>
      </c>
      <c r="D23" s="4">
        <v>41396</v>
      </c>
      <c r="E23">
        <v>933128</v>
      </c>
      <c r="F23" s="1">
        <v>35291.230000000003</v>
      </c>
      <c r="G23" s="5">
        <v>41402</v>
      </c>
      <c r="H23" s="2">
        <f t="shared" si="0"/>
        <v>2708.7699999999968</v>
      </c>
      <c r="I23" s="2">
        <f t="shared" si="1"/>
        <v>2364.2000000000007</v>
      </c>
    </row>
    <row r="24" spans="1:9" x14ac:dyDescent="0.25">
      <c r="A24" t="s">
        <v>35</v>
      </c>
      <c r="B24" s="1">
        <v>38000</v>
      </c>
      <c r="C24" s="1" t="s">
        <v>15</v>
      </c>
      <c r="D24" s="4">
        <v>41400</v>
      </c>
      <c r="E24">
        <v>933640</v>
      </c>
      <c r="F24" s="1">
        <v>36805.4</v>
      </c>
      <c r="G24" s="5">
        <v>41404</v>
      </c>
      <c r="H24" s="2">
        <f t="shared" si="0"/>
        <v>1194.5999999999985</v>
      </c>
      <c r="I24" s="2">
        <f t="shared" si="1"/>
        <v>3558.7999999999993</v>
      </c>
    </row>
    <row r="25" spans="1:9" x14ac:dyDescent="0.25">
      <c r="A25" t="s">
        <v>36</v>
      </c>
      <c r="B25" s="1">
        <v>37000</v>
      </c>
      <c r="C25" s="1" t="s">
        <v>26</v>
      </c>
      <c r="D25" s="4">
        <v>41403</v>
      </c>
      <c r="E25">
        <v>935131</v>
      </c>
      <c r="F25" s="1">
        <v>34218.639999999999</v>
      </c>
      <c r="G25" s="5">
        <v>41409</v>
      </c>
      <c r="H25" s="2">
        <f t="shared" si="0"/>
        <v>2781.3600000000006</v>
      </c>
      <c r="I25" s="2">
        <f t="shared" si="1"/>
        <v>6340.16</v>
      </c>
    </row>
    <row r="26" spans="1:9" x14ac:dyDescent="0.25">
      <c r="A26" t="s">
        <v>37</v>
      </c>
      <c r="B26" s="1">
        <v>37000</v>
      </c>
      <c r="C26" s="1" t="s">
        <v>15</v>
      </c>
      <c r="D26" s="4">
        <v>41407</v>
      </c>
      <c r="E26">
        <v>935758</v>
      </c>
      <c r="F26" s="1">
        <v>34182.9</v>
      </c>
      <c r="G26" s="5">
        <v>41411</v>
      </c>
      <c r="H26" s="2">
        <f t="shared" si="0"/>
        <v>2817.0999999999985</v>
      </c>
      <c r="I26" s="2">
        <f t="shared" si="1"/>
        <v>9157.2599999999984</v>
      </c>
    </row>
    <row r="27" spans="1:9" x14ac:dyDescent="0.25">
      <c r="A27" t="s">
        <v>38</v>
      </c>
      <c r="B27" s="1">
        <v>34000</v>
      </c>
      <c r="C27" s="1" t="s">
        <v>26</v>
      </c>
      <c r="D27" s="4">
        <v>41410</v>
      </c>
      <c r="E27">
        <v>937024</v>
      </c>
      <c r="F27" s="1">
        <v>34274.339999999997</v>
      </c>
      <c r="G27" s="5">
        <v>41416</v>
      </c>
      <c r="H27" s="2">
        <f t="shared" si="0"/>
        <v>-274.33999999999651</v>
      </c>
      <c r="I27" s="2">
        <f t="shared" si="1"/>
        <v>8882.9200000000019</v>
      </c>
    </row>
    <row r="28" spans="1:9" x14ac:dyDescent="0.25">
      <c r="A28" t="s">
        <v>39</v>
      </c>
      <c r="B28" s="1">
        <v>30000</v>
      </c>
      <c r="C28" s="1" t="s">
        <v>15</v>
      </c>
      <c r="D28" s="4">
        <v>41414</v>
      </c>
      <c r="E28">
        <v>937774</v>
      </c>
      <c r="F28" s="1">
        <v>33129.31</v>
      </c>
      <c r="G28" s="5">
        <v>41418</v>
      </c>
      <c r="H28" s="2">
        <f t="shared" si="0"/>
        <v>-3129.3099999999977</v>
      </c>
      <c r="I28" s="2">
        <f t="shared" si="1"/>
        <v>5753.6100000000042</v>
      </c>
    </row>
    <row r="29" spans="1:9" x14ac:dyDescent="0.25">
      <c r="A29" t="s">
        <v>40</v>
      </c>
      <c r="B29" s="1">
        <v>30000</v>
      </c>
      <c r="C29" s="1" t="s">
        <v>26</v>
      </c>
      <c r="D29" s="4">
        <v>41417</v>
      </c>
      <c r="E29">
        <v>939185</v>
      </c>
      <c r="F29" s="1">
        <v>32937.14</v>
      </c>
      <c r="G29" s="5">
        <v>41424</v>
      </c>
      <c r="H29" s="2">
        <f t="shared" si="0"/>
        <v>-2937.1399999999994</v>
      </c>
      <c r="I29" s="2">
        <f t="shared" si="1"/>
        <v>2816.4700000000048</v>
      </c>
    </row>
    <row r="30" spans="1:9" x14ac:dyDescent="0.25">
      <c r="A30" t="s">
        <v>41</v>
      </c>
      <c r="B30" s="1">
        <v>32000</v>
      </c>
      <c r="C30" s="1" t="s">
        <v>15</v>
      </c>
      <c r="D30" s="4">
        <v>41421</v>
      </c>
      <c r="E30">
        <v>939474</v>
      </c>
      <c r="F30" s="1">
        <v>32528.81</v>
      </c>
      <c r="G30" s="5">
        <v>41425</v>
      </c>
      <c r="H30" s="2">
        <f t="shared" si="0"/>
        <v>-528.81000000000131</v>
      </c>
      <c r="I30" s="2">
        <f t="shared" si="1"/>
        <v>2287.6600000000035</v>
      </c>
    </row>
    <row r="31" spans="1:9" x14ac:dyDescent="0.25">
      <c r="A31" t="s">
        <v>42</v>
      </c>
      <c r="B31" s="1">
        <v>31000</v>
      </c>
      <c r="C31" s="1" t="s">
        <v>26</v>
      </c>
      <c r="D31" s="4">
        <v>41424</v>
      </c>
      <c r="E31">
        <v>941043</v>
      </c>
      <c r="F31" s="1">
        <v>32447.85</v>
      </c>
      <c r="G31" s="5">
        <v>41430</v>
      </c>
      <c r="H31" s="2">
        <f t="shared" si="0"/>
        <v>-1447.8499999999985</v>
      </c>
      <c r="I31" s="2">
        <f t="shared" si="1"/>
        <v>839.81000000000495</v>
      </c>
    </row>
    <row r="32" spans="1:9" x14ac:dyDescent="0.25">
      <c r="A32" t="s">
        <v>43</v>
      </c>
      <c r="B32" s="1">
        <v>31000</v>
      </c>
      <c r="C32" s="1" t="s">
        <v>15</v>
      </c>
      <c r="D32" s="4">
        <v>41428</v>
      </c>
      <c r="E32">
        <v>941627</v>
      </c>
      <c r="F32" s="1">
        <v>32129.13</v>
      </c>
      <c r="G32" s="5">
        <v>41435</v>
      </c>
      <c r="H32" s="2">
        <f t="shared" si="0"/>
        <v>-1129.130000000001</v>
      </c>
      <c r="I32" s="2">
        <f t="shared" si="1"/>
        <v>-289.31999999999607</v>
      </c>
    </row>
    <row r="33" spans="1:9" x14ac:dyDescent="0.25">
      <c r="A33" t="s">
        <v>44</v>
      </c>
      <c r="B33" s="1">
        <v>33000</v>
      </c>
      <c r="C33" s="1" t="s">
        <v>26</v>
      </c>
      <c r="D33" s="4">
        <v>41431</v>
      </c>
      <c r="E33">
        <v>942526</v>
      </c>
      <c r="F33" s="1">
        <v>33608.19</v>
      </c>
      <c r="G33" s="5">
        <v>41437</v>
      </c>
      <c r="H33" s="2">
        <f t="shared" si="0"/>
        <v>-608.19000000000233</v>
      </c>
      <c r="I33" s="2">
        <f t="shared" si="1"/>
        <v>-897.5099999999984</v>
      </c>
    </row>
    <row r="34" spans="1:9" x14ac:dyDescent="0.25">
      <c r="A34" t="s">
        <v>45</v>
      </c>
      <c r="B34" s="6" t="s">
        <v>46</v>
      </c>
      <c r="C34" s="1" t="s">
        <v>26</v>
      </c>
      <c r="D34" s="4">
        <v>41438</v>
      </c>
      <c r="I34" s="2">
        <f t="shared" si="1"/>
        <v>-897.5099999999984</v>
      </c>
    </row>
    <row r="35" spans="1:9" x14ac:dyDescent="0.25">
      <c r="A35" t="s">
        <v>47</v>
      </c>
      <c r="B35" s="1">
        <v>38000</v>
      </c>
      <c r="C35" s="1" t="s">
        <v>15</v>
      </c>
      <c r="D35" s="4">
        <v>41442</v>
      </c>
      <c r="E35">
        <v>945449</v>
      </c>
      <c r="F35" s="1">
        <v>36748.46</v>
      </c>
      <c r="G35" s="5">
        <v>41446</v>
      </c>
      <c r="H35" s="2">
        <f t="shared" si="0"/>
        <v>1251.5400000000009</v>
      </c>
      <c r="I35" s="2">
        <f>I33+H35</f>
        <v>354.03000000000247</v>
      </c>
    </row>
    <row r="36" spans="1:9" x14ac:dyDescent="0.25">
      <c r="A36" t="s">
        <v>48</v>
      </c>
      <c r="B36" s="1">
        <v>38000</v>
      </c>
      <c r="C36" s="1" t="s">
        <v>15</v>
      </c>
      <c r="D36" s="4">
        <v>41442</v>
      </c>
      <c r="E36">
        <v>645450</v>
      </c>
      <c r="F36" s="1">
        <v>36923.97</v>
      </c>
      <c r="G36" s="5">
        <v>41446</v>
      </c>
      <c r="H36" s="2">
        <f t="shared" si="0"/>
        <v>1076.0299999999988</v>
      </c>
      <c r="I36" s="2">
        <f t="shared" si="1"/>
        <v>1430.0600000000013</v>
      </c>
    </row>
    <row r="37" spans="1:9" x14ac:dyDescent="0.25">
      <c r="A37" t="s">
        <v>49</v>
      </c>
      <c r="B37" s="1">
        <v>40000</v>
      </c>
      <c r="C37" s="1" t="s">
        <v>26</v>
      </c>
      <c r="D37" s="4">
        <v>41445</v>
      </c>
      <c r="E37">
        <v>946610</v>
      </c>
      <c r="F37" s="1">
        <v>38906.9</v>
      </c>
      <c r="G37" s="5">
        <v>41451</v>
      </c>
      <c r="H37" s="2">
        <f t="shared" si="0"/>
        <v>1093.0999999999985</v>
      </c>
      <c r="I37" s="2">
        <f t="shared" si="1"/>
        <v>2523.16</v>
      </c>
    </row>
    <row r="38" spans="1:9" x14ac:dyDescent="0.25">
      <c r="A38" t="s">
        <v>50</v>
      </c>
      <c r="B38" s="1">
        <v>41000</v>
      </c>
      <c r="C38" s="1" t="s">
        <v>15</v>
      </c>
      <c r="D38" s="4">
        <v>41449</v>
      </c>
      <c r="E38">
        <v>947388</v>
      </c>
      <c r="F38" s="1">
        <v>38722.550000000003</v>
      </c>
      <c r="G38" s="5">
        <v>41456</v>
      </c>
      <c r="H38" s="2">
        <f t="shared" si="0"/>
        <v>2277.4499999999971</v>
      </c>
      <c r="I38" s="2">
        <f t="shared" si="1"/>
        <v>4800.6099999999969</v>
      </c>
    </row>
    <row r="39" spans="1:9" x14ac:dyDescent="0.25">
      <c r="A39" t="s">
        <v>51</v>
      </c>
      <c r="B39" s="1">
        <v>40000</v>
      </c>
      <c r="C39" s="1" t="s">
        <v>26</v>
      </c>
      <c r="D39" s="4">
        <v>41452</v>
      </c>
      <c r="E39">
        <v>948487</v>
      </c>
      <c r="F39" s="1">
        <v>42212.91</v>
      </c>
      <c r="G39" s="5">
        <v>41458</v>
      </c>
      <c r="H39" s="2">
        <f t="shared" si="0"/>
        <v>-2212.9100000000035</v>
      </c>
      <c r="I39" s="2">
        <f t="shared" si="1"/>
        <v>2587.6999999999935</v>
      </c>
    </row>
    <row r="40" spans="1:9" x14ac:dyDescent="0.25">
      <c r="A40" t="s">
        <v>52</v>
      </c>
      <c r="B40" s="1">
        <v>42000</v>
      </c>
      <c r="C40" s="1" t="s">
        <v>26</v>
      </c>
      <c r="D40" s="4">
        <v>41459</v>
      </c>
      <c r="E40">
        <v>950077</v>
      </c>
      <c r="F40" s="1">
        <v>44798.47</v>
      </c>
      <c r="G40" s="5">
        <v>41465</v>
      </c>
      <c r="H40" s="2">
        <f t="shared" si="0"/>
        <v>-2798.4700000000012</v>
      </c>
      <c r="I40" s="2">
        <f t="shared" si="1"/>
        <v>-210.77000000000771</v>
      </c>
    </row>
    <row r="41" spans="1:9" x14ac:dyDescent="0.25">
      <c r="A41" t="s">
        <v>53</v>
      </c>
      <c r="B41" s="1">
        <v>47000</v>
      </c>
      <c r="C41" s="1" t="s">
        <v>26</v>
      </c>
      <c r="D41" s="4">
        <v>41466</v>
      </c>
      <c r="E41">
        <v>951716</v>
      </c>
      <c r="F41" s="1">
        <v>45004.12</v>
      </c>
      <c r="G41" s="5">
        <v>41471</v>
      </c>
      <c r="H41" s="2">
        <f t="shared" si="0"/>
        <v>1995.8799999999974</v>
      </c>
      <c r="I41" s="2">
        <f t="shared" si="1"/>
        <v>1785.1099999999897</v>
      </c>
    </row>
    <row r="42" spans="1:9" x14ac:dyDescent="0.25">
      <c r="A42" t="s">
        <v>54</v>
      </c>
      <c r="B42" s="1">
        <v>45000</v>
      </c>
      <c r="C42" s="1" t="s">
        <v>26</v>
      </c>
      <c r="D42" s="4">
        <v>41473</v>
      </c>
      <c r="E42">
        <v>953949</v>
      </c>
      <c r="F42" s="1">
        <v>42044.81</v>
      </c>
      <c r="G42" s="5">
        <v>41479</v>
      </c>
      <c r="H42" s="2">
        <f t="shared" si="0"/>
        <v>2955.1900000000023</v>
      </c>
      <c r="I42" s="2">
        <f t="shared" si="1"/>
        <v>4740.299999999992</v>
      </c>
    </row>
    <row r="43" spans="1:9" x14ac:dyDescent="0.25">
      <c r="A43" t="s">
        <v>55</v>
      </c>
      <c r="B43" s="1">
        <v>42000</v>
      </c>
      <c r="C43" s="1" t="s">
        <v>23</v>
      </c>
      <c r="D43" s="4">
        <v>41479</v>
      </c>
      <c r="E43">
        <v>955794</v>
      </c>
      <c r="F43" s="7">
        <v>40304.32</v>
      </c>
      <c r="G43" s="5">
        <v>41486</v>
      </c>
      <c r="H43" s="2">
        <f t="shared" si="0"/>
        <v>1695.6800000000003</v>
      </c>
      <c r="I43" s="2">
        <f t="shared" si="1"/>
        <v>6435.9799999999923</v>
      </c>
    </row>
    <row r="44" spans="1:9" x14ac:dyDescent="0.25">
      <c r="A44" t="s">
        <v>56</v>
      </c>
      <c r="B44" s="1">
        <v>40000</v>
      </c>
      <c r="C44" s="1" t="s">
        <v>26</v>
      </c>
      <c r="D44" s="4">
        <v>41486</v>
      </c>
      <c r="E44">
        <v>957583</v>
      </c>
      <c r="F44" s="1">
        <v>39790.94</v>
      </c>
      <c r="G44" s="5">
        <v>41493</v>
      </c>
      <c r="H44" s="2">
        <f t="shared" si="0"/>
        <v>209.05999999999767</v>
      </c>
      <c r="I44" s="2">
        <f t="shared" si="1"/>
        <v>6645.03999999999</v>
      </c>
    </row>
    <row r="45" spans="1:9" x14ac:dyDescent="0.25">
      <c r="A45" t="s">
        <v>57</v>
      </c>
      <c r="B45" s="1">
        <v>38000</v>
      </c>
      <c r="C45" s="1" t="s">
        <v>58</v>
      </c>
      <c r="D45" s="4">
        <v>41491</v>
      </c>
      <c r="E45">
        <v>957974</v>
      </c>
      <c r="F45" s="1">
        <v>40564.519999999997</v>
      </c>
      <c r="G45" s="5">
        <v>41495</v>
      </c>
      <c r="H45" s="2">
        <f t="shared" si="0"/>
        <v>-2564.5199999999968</v>
      </c>
      <c r="I45" s="2">
        <f t="shared" si="1"/>
        <v>4080.5199999999932</v>
      </c>
    </row>
    <row r="46" spans="1:9" x14ac:dyDescent="0.25">
      <c r="A46" t="s">
        <v>59</v>
      </c>
      <c r="B46" s="1">
        <v>39000</v>
      </c>
      <c r="C46" s="1" t="s">
        <v>26</v>
      </c>
      <c r="D46" s="4">
        <v>41494</v>
      </c>
      <c r="E46">
        <v>959267</v>
      </c>
      <c r="F46" s="1">
        <v>41882.879999999997</v>
      </c>
      <c r="G46" s="5">
        <v>41500</v>
      </c>
      <c r="H46" s="2">
        <f t="shared" si="0"/>
        <v>-2882.8799999999974</v>
      </c>
      <c r="I46" s="2">
        <f t="shared" si="1"/>
        <v>1197.6399999999958</v>
      </c>
    </row>
    <row r="47" spans="1:9" x14ac:dyDescent="0.25">
      <c r="A47" t="s">
        <v>60</v>
      </c>
      <c r="B47" s="1">
        <v>40000</v>
      </c>
      <c r="C47" s="1" t="s">
        <v>15</v>
      </c>
      <c r="D47" s="4">
        <v>41498</v>
      </c>
      <c r="E47">
        <v>959778</v>
      </c>
      <c r="F47" s="1">
        <v>42348.34</v>
      </c>
      <c r="G47" s="5">
        <v>41502</v>
      </c>
      <c r="H47" s="2">
        <f t="shared" si="0"/>
        <v>-2348.3399999999965</v>
      </c>
      <c r="I47" s="2">
        <f t="shared" si="1"/>
        <v>-1150.7000000000007</v>
      </c>
    </row>
    <row r="48" spans="1:9" x14ac:dyDescent="0.25">
      <c r="A48" t="s">
        <v>61</v>
      </c>
      <c r="B48" s="1">
        <v>43000</v>
      </c>
      <c r="C48" s="1" t="s">
        <v>26</v>
      </c>
      <c r="D48" s="4">
        <v>41501</v>
      </c>
      <c r="E48">
        <v>961208</v>
      </c>
      <c r="F48" s="1">
        <v>41652.339999999997</v>
      </c>
      <c r="G48" s="5">
        <v>41507</v>
      </c>
      <c r="H48" s="2">
        <f t="shared" si="0"/>
        <v>1347.6600000000035</v>
      </c>
      <c r="I48" s="2">
        <f t="shared" si="1"/>
        <v>196.96000000000276</v>
      </c>
    </row>
    <row r="49" spans="1:10" x14ac:dyDescent="0.25">
      <c r="A49" t="s">
        <v>62</v>
      </c>
      <c r="B49" s="1">
        <v>45000</v>
      </c>
      <c r="C49" s="1" t="s">
        <v>15</v>
      </c>
      <c r="D49" s="4">
        <v>41505</v>
      </c>
      <c r="E49">
        <v>961832</v>
      </c>
      <c r="F49" s="1">
        <v>41571.33</v>
      </c>
      <c r="G49" s="5">
        <v>41509</v>
      </c>
      <c r="H49" s="2">
        <f t="shared" si="0"/>
        <v>3428.6699999999983</v>
      </c>
      <c r="I49" s="2">
        <f t="shared" si="1"/>
        <v>3625.630000000001</v>
      </c>
    </row>
    <row r="50" spans="1:10" x14ac:dyDescent="0.25">
      <c r="A50" t="s">
        <v>63</v>
      </c>
      <c r="B50" s="1">
        <v>44000</v>
      </c>
      <c r="C50" s="1" t="s">
        <v>26</v>
      </c>
      <c r="D50" s="4">
        <v>41508</v>
      </c>
      <c r="E50">
        <v>963251</v>
      </c>
      <c r="F50" s="1">
        <v>44056.61</v>
      </c>
      <c r="G50" s="5">
        <v>41514</v>
      </c>
      <c r="H50" s="2">
        <f t="shared" si="0"/>
        <v>-56.610000000000582</v>
      </c>
      <c r="I50" s="2">
        <f t="shared" si="1"/>
        <v>3569.0200000000004</v>
      </c>
    </row>
    <row r="51" spans="1:10" x14ac:dyDescent="0.25">
      <c r="A51" t="s">
        <v>64</v>
      </c>
      <c r="B51" s="1">
        <v>43000</v>
      </c>
      <c r="C51" s="1" t="s">
        <v>15</v>
      </c>
      <c r="D51" s="4">
        <v>41512</v>
      </c>
      <c r="E51">
        <v>964179</v>
      </c>
      <c r="F51" s="1">
        <v>44179.040000000001</v>
      </c>
      <c r="G51" s="5">
        <v>41454</v>
      </c>
      <c r="H51" s="2">
        <f t="shared" si="0"/>
        <v>-1179.0400000000009</v>
      </c>
      <c r="I51" s="2">
        <f t="shared" si="1"/>
        <v>2389.9799999999996</v>
      </c>
    </row>
    <row r="52" spans="1:10" x14ac:dyDescent="0.25">
      <c r="A52" t="s">
        <v>65</v>
      </c>
      <c r="B52" s="1">
        <v>45000</v>
      </c>
      <c r="C52" s="1" t="s">
        <v>26</v>
      </c>
      <c r="D52" s="4">
        <v>41515</v>
      </c>
      <c r="E52">
        <v>965689</v>
      </c>
      <c r="F52" s="1">
        <v>41355.129999999997</v>
      </c>
      <c r="G52" s="5">
        <v>41523</v>
      </c>
      <c r="H52" s="2">
        <f t="shared" si="0"/>
        <v>3644.8700000000026</v>
      </c>
      <c r="I52" s="2">
        <f t="shared" si="1"/>
        <v>6034.8500000000022</v>
      </c>
    </row>
    <row r="53" spans="1:10" x14ac:dyDescent="0.25">
      <c r="A53" t="s">
        <v>66</v>
      </c>
      <c r="B53" s="1">
        <v>45000</v>
      </c>
      <c r="C53" s="1" t="s">
        <v>58</v>
      </c>
      <c r="D53" s="4">
        <v>41519</v>
      </c>
      <c r="E53">
        <v>965688</v>
      </c>
      <c r="F53" s="1">
        <v>42454.73</v>
      </c>
      <c r="G53" s="5">
        <v>41524</v>
      </c>
      <c r="H53" s="2">
        <f t="shared" si="0"/>
        <v>2545.2699999999968</v>
      </c>
      <c r="I53" s="2">
        <f t="shared" si="1"/>
        <v>8580.119999999999</v>
      </c>
    </row>
    <row r="54" spans="1:10" x14ac:dyDescent="0.25">
      <c r="A54" t="s">
        <v>67</v>
      </c>
      <c r="B54" s="1">
        <v>43000</v>
      </c>
      <c r="C54" s="1" t="s">
        <v>26</v>
      </c>
      <c r="D54" s="4">
        <v>41522</v>
      </c>
      <c r="E54">
        <v>967319</v>
      </c>
      <c r="F54" s="1">
        <v>41846.870000000003</v>
      </c>
      <c r="G54" s="5">
        <v>41528</v>
      </c>
      <c r="H54" s="2">
        <f t="shared" si="0"/>
        <v>1153.1299999999974</v>
      </c>
      <c r="I54" s="2">
        <f t="shared" si="1"/>
        <v>9733.2499999999964</v>
      </c>
    </row>
    <row r="55" spans="1:10" x14ac:dyDescent="0.25">
      <c r="A55" t="s">
        <v>68</v>
      </c>
      <c r="B55" s="1">
        <v>38000</v>
      </c>
      <c r="C55" s="1" t="s">
        <v>15</v>
      </c>
      <c r="D55" s="4">
        <v>41617</v>
      </c>
      <c r="E55">
        <v>967601</v>
      </c>
      <c r="F55" s="1">
        <v>41981.87</v>
      </c>
      <c r="G55" s="5">
        <v>41530</v>
      </c>
      <c r="H55" s="2">
        <f t="shared" si="0"/>
        <v>-3981.8700000000026</v>
      </c>
      <c r="I55" s="2">
        <f t="shared" si="1"/>
        <v>5751.3799999999937</v>
      </c>
    </row>
    <row r="56" spans="1:10" x14ac:dyDescent="0.25">
      <c r="A56" t="s">
        <v>69</v>
      </c>
      <c r="B56" s="1">
        <v>39000</v>
      </c>
      <c r="C56" s="1" t="s">
        <v>26</v>
      </c>
      <c r="D56" s="4">
        <v>41529</v>
      </c>
      <c r="E56">
        <v>969091</v>
      </c>
      <c r="F56" s="1">
        <v>40694.519999999997</v>
      </c>
      <c r="G56" s="5">
        <v>41535</v>
      </c>
      <c r="H56" s="2">
        <f t="shared" si="0"/>
        <v>-1694.5199999999968</v>
      </c>
      <c r="I56" s="2">
        <f t="shared" si="1"/>
        <v>4056.8599999999969</v>
      </c>
    </row>
    <row r="57" spans="1:10" x14ac:dyDescent="0.25">
      <c r="A57" t="s">
        <v>70</v>
      </c>
      <c r="B57" s="1">
        <v>39000</v>
      </c>
      <c r="C57" s="1" t="s">
        <v>13</v>
      </c>
      <c r="D57" s="4">
        <v>41530</v>
      </c>
      <c r="E57">
        <v>969751</v>
      </c>
      <c r="F57" s="1">
        <v>40584</v>
      </c>
      <c r="G57" s="5">
        <v>41537</v>
      </c>
      <c r="H57" s="2">
        <f t="shared" si="0"/>
        <v>-1584</v>
      </c>
      <c r="I57" s="2">
        <f t="shared" si="1"/>
        <v>2472.8599999999969</v>
      </c>
    </row>
    <row r="58" spans="1:10" x14ac:dyDescent="0.25">
      <c r="A58" t="s">
        <v>71</v>
      </c>
      <c r="B58" s="7">
        <v>42000</v>
      </c>
      <c r="C58" s="1" t="s">
        <v>72</v>
      </c>
      <c r="D58" s="4">
        <v>41536</v>
      </c>
      <c r="E58">
        <v>971195</v>
      </c>
      <c r="F58" s="1">
        <v>41523.29</v>
      </c>
      <c r="G58" s="5">
        <v>41542</v>
      </c>
      <c r="H58" s="2">
        <f t="shared" si="0"/>
        <v>476.70999999999913</v>
      </c>
      <c r="I58" s="2">
        <f t="shared" si="1"/>
        <v>2949.5699999999961</v>
      </c>
    </row>
    <row r="59" spans="1:10" x14ac:dyDescent="0.25">
      <c r="A59" t="s">
        <v>73</v>
      </c>
      <c r="B59" s="1">
        <v>40000</v>
      </c>
      <c r="C59" s="1" t="s">
        <v>13</v>
      </c>
      <c r="D59" s="4">
        <v>41530</v>
      </c>
      <c r="E59">
        <v>972584</v>
      </c>
      <c r="F59" s="1">
        <v>41899.449999999997</v>
      </c>
      <c r="G59" s="5">
        <v>41547</v>
      </c>
      <c r="H59" s="2">
        <f t="shared" si="0"/>
        <v>-1899.4499999999971</v>
      </c>
      <c r="I59" s="2">
        <f t="shared" si="1"/>
        <v>1050.119999999999</v>
      </c>
      <c r="J59" t="s">
        <v>74</v>
      </c>
    </row>
    <row r="60" spans="1:10" x14ac:dyDescent="0.25">
      <c r="A60" t="s">
        <v>75</v>
      </c>
      <c r="B60" s="1">
        <v>42000</v>
      </c>
      <c r="C60" s="1" t="s">
        <v>15</v>
      </c>
      <c r="D60" s="4">
        <v>41540</v>
      </c>
      <c r="E60">
        <v>971568</v>
      </c>
      <c r="F60" s="1">
        <v>42307.040000000001</v>
      </c>
      <c r="G60" s="5">
        <v>41544</v>
      </c>
      <c r="H60" s="2">
        <f t="shared" si="0"/>
        <v>-307.04000000000087</v>
      </c>
      <c r="I60" s="2">
        <f t="shared" si="1"/>
        <v>743.07999999999811</v>
      </c>
    </row>
    <row r="61" spans="1:10" x14ac:dyDescent="0.25">
      <c r="A61" t="s">
        <v>76</v>
      </c>
      <c r="B61" s="1">
        <v>42000</v>
      </c>
      <c r="C61" s="1" t="s">
        <v>26</v>
      </c>
      <c r="D61" s="4">
        <v>41543</v>
      </c>
      <c r="E61">
        <v>972904</v>
      </c>
      <c r="F61" s="1">
        <v>42221.35</v>
      </c>
      <c r="G61" s="5">
        <v>41549</v>
      </c>
      <c r="H61" s="2">
        <f t="shared" si="0"/>
        <v>-221.34999999999854</v>
      </c>
      <c r="I61" s="2">
        <f t="shared" si="1"/>
        <v>521.72999999999956</v>
      </c>
    </row>
    <row r="62" spans="1:10" x14ac:dyDescent="0.25">
      <c r="A62" t="s">
        <v>77</v>
      </c>
      <c r="B62" s="1">
        <v>43000</v>
      </c>
      <c r="C62" s="1" t="s">
        <v>15</v>
      </c>
      <c r="D62" s="4">
        <v>41547</v>
      </c>
      <c r="E62">
        <v>973418</v>
      </c>
      <c r="F62" s="1">
        <v>41496.080000000002</v>
      </c>
      <c r="G62" s="5">
        <v>41551</v>
      </c>
      <c r="H62" s="2">
        <f t="shared" si="0"/>
        <v>1503.9199999999983</v>
      </c>
      <c r="I62" s="2">
        <f t="shared" si="1"/>
        <v>2025.6499999999978</v>
      </c>
    </row>
    <row r="63" spans="1:10" x14ac:dyDescent="0.25">
      <c r="A63" t="s">
        <v>78</v>
      </c>
      <c r="B63" s="1">
        <v>43000</v>
      </c>
      <c r="C63" s="1" t="s">
        <v>26</v>
      </c>
      <c r="D63" s="4">
        <v>41550</v>
      </c>
      <c r="E63">
        <v>975257</v>
      </c>
      <c r="F63" s="1">
        <v>40662.720000000001</v>
      </c>
      <c r="G63" s="5">
        <v>41549</v>
      </c>
      <c r="H63" s="2">
        <f t="shared" si="0"/>
        <v>2337.2799999999988</v>
      </c>
      <c r="I63" s="2">
        <f t="shared" si="1"/>
        <v>4362.9299999999967</v>
      </c>
    </row>
    <row r="64" spans="1:10" x14ac:dyDescent="0.25">
      <c r="A64" t="s">
        <v>79</v>
      </c>
      <c r="B64" s="1">
        <v>42000</v>
      </c>
      <c r="C64" s="1" t="s">
        <v>15</v>
      </c>
      <c r="D64" s="4">
        <v>41554</v>
      </c>
      <c r="E64">
        <v>975638</v>
      </c>
      <c r="F64" s="1">
        <v>41228.160000000003</v>
      </c>
      <c r="G64" s="5">
        <v>41558</v>
      </c>
      <c r="H64" s="2">
        <f t="shared" si="0"/>
        <v>771.83999999999651</v>
      </c>
      <c r="I64" s="2">
        <f t="shared" si="1"/>
        <v>5134.7699999999932</v>
      </c>
    </row>
    <row r="65" spans="1:9" x14ac:dyDescent="0.25">
      <c r="A65" t="s">
        <v>80</v>
      </c>
      <c r="B65" s="1">
        <v>41000</v>
      </c>
      <c r="C65" s="1" t="s">
        <v>26</v>
      </c>
      <c r="D65" s="4">
        <v>41557</v>
      </c>
      <c r="E65">
        <v>977099</v>
      </c>
      <c r="F65" s="1">
        <v>40583.56</v>
      </c>
      <c r="G65" s="5">
        <v>41563</v>
      </c>
      <c r="H65" s="2">
        <f t="shared" si="0"/>
        <v>416.44000000000233</v>
      </c>
      <c r="I65" s="2">
        <f t="shared" si="1"/>
        <v>5551.2099999999955</v>
      </c>
    </row>
    <row r="66" spans="1:9" x14ac:dyDescent="0.25">
      <c r="A66" t="s">
        <v>81</v>
      </c>
      <c r="B66" s="1">
        <v>40000</v>
      </c>
      <c r="C66" s="1" t="s">
        <v>15</v>
      </c>
      <c r="D66" s="4">
        <v>41561</v>
      </c>
      <c r="E66">
        <v>978113</v>
      </c>
      <c r="F66" s="1">
        <v>40480.160000000003</v>
      </c>
      <c r="G66" s="5">
        <v>41566</v>
      </c>
      <c r="H66" s="2">
        <f t="shared" si="0"/>
        <v>-480.16000000000349</v>
      </c>
      <c r="I66" s="2">
        <f t="shared" si="1"/>
        <v>5071.049999999992</v>
      </c>
    </row>
    <row r="67" spans="1:9" x14ac:dyDescent="0.25">
      <c r="A67" t="s">
        <v>82</v>
      </c>
      <c r="B67" s="1">
        <v>38000</v>
      </c>
      <c r="C67" s="1" t="s">
        <v>26</v>
      </c>
      <c r="D67" s="4">
        <v>41564</v>
      </c>
      <c r="E67">
        <v>979319</v>
      </c>
      <c r="F67" s="1">
        <v>40954.71</v>
      </c>
      <c r="G67" s="5">
        <v>41570</v>
      </c>
      <c r="H67" s="2">
        <f t="shared" si="0"/>
        <v>-2954.7099999999991</v>
      </c>
      <c r="I67" s="2">
        <f t="shared" si="1"/>
        <v>2116.3399999999929</v>
      </c>
    </row>
    <row r="68" spans="1:9" x14ac:dyDescent="0.25">
      <c r="A68" t="s">
        <v>83</v>
      </c>
      <c r="B68" s="1">
        <v>38000</v>
      </c>
      <c r="C68" s="1" t="s">
        <v>15</v>
      </c>
      <c r="D68" s="4">
        <v>41568</v>
      </c>
      <c r="E68">
        <v>979988</v>
      </c>
      <c r="F68" s="1">
        <v>43147.11</v>
      </c>
      <c r="G68" s="5">
        <v>41572</v>
      </c>
      <c r="H68" s="2">
        <f t="shared" si="0"/>
        <v>-5147.1100000000006</v>
      </c>
      <c r="I68" s="2">
        <f t="shared" si="1"/>
        <v>-3030.7700000000077</v>
      </c>
    </row>
    <row r="69" spans="1:9" x14ac:dyDescent="0.25">
      <c r="A69" t="s">
        <v>84</v>
      </c>
      <c r="B69" s="1">
        <v>42000</v>
      </c>
      <c r="C69" s="1" t="s">
        <v>26</v>
      </c>
      <c r="D69" s="4">
        <v>41570</v>
      </c>
      <c r="E69">
        <v>981564</v>
      </c>
      <c r="F69" s="1">
        <v>43151.54</v>
      </c>
      <c r="G69" s="5">
        <v>41577</v>
      </c>
      <c r="H69" s="2">
        <f t="shared" si="0"/>
        <v>-1151.5400000000009</v>
      </c>
      <c r="I69" s="2">
        <f>I68+H69</f>
        <v>-4182.3100000000086</v>
      </c>
    </row>
    <row r="70" spans="1:9" x14ac:dyDescent="0.25">
      <c r="A70" t="s">
        <v>85</v>
      </c>
      <c r="B70" s="1">
        <v>48000</v>
      </c>
      <c r="C70" s="1" t="s">
        <v>26</v>
      </c>
      <c r="D70" s="4">
        <v>41578</v>
      </c>
      <c r="E70">
        <v>983481</v>
      </c>
      <c r="F70" s="1">
        <v>44930.32</v>
      </c>
      <c r="G70" s="5">
        <v>41584</v>
      </c>
      <c r="H70" s="8">
        <f>B70-F70</f>
        <v>3069.6800000000003</v>
      </c>
      <c r="I70" s="2">
        <f t="shared" si="1"/>
        <v>-1112.6300000000083</v>
      </c>
    </row>
    <row r="71" spans="1:9" x14ac:dyDescent="0.25">
      <c r="A71" t="s">
        <v>86</v>
      </c>
      <c r="B71" s="1">
        <v>47000</v>
      </c>
      <c r="C71" s="1" t="s">
        <v>26</v>
      </c>
      <c r="D71" s="4">
        <v>41585</v>
      </c>
      <c r="E71">
        <v>985313</v>
      </c>
      <c r="F71" s="1">
        <v>44465.13</v>
      </c>
      <c r="G71" s="5">
        <v>41591</v>
      </c>
      <c r="H71" s="2">
        <f t="shared" ref="H71:H134" si="2">B71-F71</f>
        <v>2534.8700000000026</v>
      </c>
      <c r="I71" s="2">
        <f>I70+H71</f>
        <v>1422.2399999999943</v>
      </c>
    </row>
    <row r="72" spans="1:9" x14ac:dyDescent="0.25">
      <c r="A72" t="s">
        <v>87</v>
      </c>
      <c r="B72" s="1">
        <v>45000</v>
      </c>
      <c r="C72" s="1" t="s">
        <v>26</v>
      </c>
      <c r="D72" s="4">
        <v>41592</v>
      </c>
      <c r="E72">
        <v>987336</v>
      </c>
      <c r="F72" s="1">
        <v>41182.81</v>
      </c>
      <c r="G72" s="5">
        <v>41598</v>
      </c>
      <c r="H72" s="2">
        <f t="shared" si="2"/>
        <v>3817.1900000000023</v>
      </c>
      <c r="I72" s="2">
        <f t="shared" ref="I72:I135" si="3">I71+H72</f>
        <v>5239.4299999999967</v>
      </c>
    </row>
    <row r="73" spans="1:9" x14ac:dyDescent="0.25">
      <c r="A73" t="s">
        <v>88</v>
      </c>
      <c r="B73" s="1">
        <v>40000</v>
      </c>
      <c r="C73" s="1" t="s">
        <v>26</v>
      </c>
      <c r="D73" s="4">
        <v>41598</v>
      </c>
      <c r="E73">
        <v>989449</v>
      </c>
      <c r="F73" s="1">
        <v>40465.949999999997</v>
      </c>
      <c r="G73" s="5">
        <v>41605</v>
      </c>
      <c r="H73" s="2">
        <f t="shared" si="2"/>
        <v>-465.94999999999709</v>
      </c>
      <c r="I73" s="2">
        <f t="shared" si="3"/>
        <v>4773.4799999999996</v>
      </c>
    </row>
    <row r="74" spans="1:9" x14ac:dyDescent="0.25">
      <c r="A74" t="s">
        <v>89</v>
      </c>
      <c r="B74" s="1">
        <v>38000</v>
      </c>
      <c r="C74" s="1" t="s">
        <v>26</v>
      </c>
      <c r="D74" s="4">
        <v>41606</v>
      </c>
      <c r="E74">
        <v>991193</v>
      </c>
      <c r="F74" s="1">
        <v>40421.81</v>
      </c>
      <c r="G74" s="5">
        <v>41612</v>
      </c>
      <c r="H74" s="2">
        <f t="shared" si="2"/>
        <v>-2421.8099999999977</v>
      </c>
      <c r="I74" s="2">
        <f t="shared" si="3"/>
        <v>2351.6700000000019</v>
      </c>
    </row>
    <row r="75" spans="1:9" x14ac:dyDescent="0.25">
      <c r="A75" t="s">
        <v>90</v>
      </c>
      <c r="B75" s="1">
        <v>41000</v>
      </c>
      <c r="C75" s="1" t="s">
        <v>26</v>
      </c>
      <c r="D75" s="4">
        <v>41613</v>
      </c>
      <c r="E75">
        <v>993477</v>
      </c>
      <c r="F75" s="1">
        <v>42080.31</v>
      </c>
      <c r="G75" s="5">
        <v>41619</v>
      </c>
      <c r="H75" s="2">
        <f t="shared" si="2"/>
        <v>-1080.3099999999977</v>
      </c>
      <c r="I75" s="2">
        <f t="shared" si="3"/>
        <v>1271.3600000000042</v>
      </c>
    </row>
    <row r="76" spans="1:9" x14ac:dyDescent="0.25">
      <c r="A76" t="s">
        <v>91</v>
      </c>
      <c r="B76" s="1">
        <v>44000</v>
      </c>
      <c r="C76" s="1" t="s">
        <v>23</v>
      </c>
      <c r="D76" s="4">
        <v>41619</v>
      </c>
      <c r="E76">
        <v>995287</v>
      </c>
      <c r="F76" s="1">
        <v>43643.99</v>
      </c>
      <c r="G76" s="5">
        <v>41626</v>
      </c>
      <c r="H76" s="2">
        <f t="shared" si="2"/>
        <v>356.01000000000204</v>
      </c>
      <c r="I76" s="2">
        <f t="shared" si="3"/>
        <v>1627.3700000000063</v>
      </c>
    </row>
    <row r="77" spans="1:9" x14ac:dyDescent="0.25">
      <c r="A77" t="s">
        <v>92</v>
      </c>
      <c r="B77" s="1">
        <v>44000</v>
      </c>
      <c r="C77" s="1" t="s">
        <v>72</v>
      </c>
      <c r="D77" s="4">
        <v>41627</v>
      </c>
      <c r="E77">
        <v>996629</v>
      </c>
      <c r="F77" s="1">
        <v>38832.61</v>
      </c>
      <c r="G77" s="5">
        <v>41631</v>
      </c>
      <c r="H77" s="2">
        <f t="shared" si="2"/>
        <v>5167.3899999999994</v>
      </c>
      <c r="I77" s="2">
        <f t="shared" si="3"/>
        <v>6794.7600000000057</v>
      </c>
    </row>
    <row r="78" spans="1:9" x14ac:dyDescent="0.25">
      <c r="A78" t="s">
        <v>93</v>
      </c>
      <c r="B78" s="1">
        <v>40000</v>
      </c>
      <c r="C78" s="1" t="s">
        <v>94</v>
      </c>
      <c r="D78" s="4">
        <v>41632</v>
      </c>
      <c r="E78">
        <v>998115</v>
      </c>
      <c r="F78" s="1">
        <v>37447.199999999997</v>
      </c>
      <c r="G78" s="5">
        <v>41635</v>
      </c>
      <c r="H78" s="2">
        <f t="shared" si="2"/>
        <v>2552.8000000000029</v>
      </c>
      <c r="I78" s="2">
        <f t="shared" si="3"/>
        <v>9347.5600000000086</v>
      </c>
    </row>
    <row r="79" spans="1:9" x14ac:dyDescent="0.25">
      <c r="A79" t="s">
        <v>95</v>
      </c>
      <c r="B79" s="1">
        <v>30000</v>
      </c>
      <c r="C79" s="1" t="s">
        <v>26</v>
      </c>
      <c r="D79" s="4">
        <v>41641</v>
      </c>
      <c r="E79">
        <v>1000929</v>
      </c>
      <c r="F79" s="1">
        <v>34532.300000000003</v>
      </c>
      <c r="G79" s="5">
        <v>41647</v>
      </c>
      <c r="H79" s="2">
        <f t="shared" si="2"/>
        <v>-4532.3000000000029</v>
      </c>
      <c r="I79" s="2">
        <f t="shared" si="3"/>
        <v>4815.2600000000057</v>
      </c>
    </row>
    <row r="80" spans="1:9" x14ac:dyDescent="0.25">
      <c r="A80" t="s">
        <v>96</v>
      </c>
      <c r="B80" s="1">
        <v>34000</v>
      </c>
      <c r="C80" s="1" t="s">
        <v>15</v>
      </c>
      <c r="D80" s="4">
        <v>41645</v>
      </c>
      <c r="E80">
        <v>1001231</v>
      </c>
      <c r="F80" s="1">
        <v>35338.61</v>
      </c>
      <c r="G80" s="5">
        <v>41649</v>
      </c>
      <c r="H80" s="2">
        <f t="shared" si="2"/>
        <v>-1338.6100000000006</v>
      </c>
      <c r="I80" s="2">
        <f t="shared" si="3"/>
        <v>3476.6500000000051</v>
      </c>
    </row>
    <row r="81" spans="1:9" x14ac:dyDescent="0.25">
      <c r="A81" t="s">
        <v>97</v>
      </c>
      <c r="B81" s="1">
        <v>38000</v>
      </c>
      <c r="C81" s="1" t="s">
        <v>26</v>
      </c>
      <c r="D81" s="4">
        <v>41648</v>
      </c>
      <c r="E81">
        <v>1002662</v>
      </c>
      <c r="F81" s="1">
        <v>35276.42</v>
      </c>
      <c r="G81" s="5">
        <v>41654</v>
      </c>
      <c r="H81" s="2">
        <f t="shared" si="2"/>
        <v>2723.5800000000017</v>
      </c>
      <c r="I81" s="2">
        <f t="shared" si="3"/>
        <v>6200.2300000000068</v>
      </c>
    </row>
    <row r="82" spans="1:9" x14ac:dyDescent="0.25">
      <c r="A82" t="s">
        <v>98</v>
      </c>
      <c r="B82" s="1">
        <v>35000</v>
      </c>
      <c r="C82" s="1" t="s">
        <v>15</v>
      </c>
      <c r="D82" s="4">
        <v>41652</v>
      </c>
      <c r="E82">
        <v>1003171</v>
      </c>
      <c r="F82" s="1">
        <v>35111.03</v>
      </c>
      <c r="G82" s="5">
        <v>41656</v>
      </c>
      <c r="H82" s="2">
        <f t="shared" si="2"/>
        <v>-111.02999999999884</v>
      </c>
      <c r="I82" s="2">
        <f t="shared" si="3"/>
        <v>6089.200000000008</v>
      </c>
    </row>
    <row r="83" spans="1:9" x14ac:dyDescent="0.25">
      <c r="A83" t="s">
        <v>99</v>
      </c>
      <c r="B83" s="1">
        <v>33000</v>
      </c>
      <c r="C83" s="1" t="s">
        <v>26</v>
      </c>
      <c r="D83" s="4">
        <v>41655</v>
      </c>
      <c r="E83">
        <v>1004818</v>
      </c>
      <c r="F83" s="1">
        <v>37874.01</v>
      </c>
      <c r="G83" s="5">
        <v>41662</v>
      </c>
      <c r="H83" s="2">
        <f t="shared" si="2"/>
        <v>-4874.010000000002</v>
      </c>
      <c r="I83" s="2">
        <f t="shared" si="3"/>
        <v>1215.190000000006</v>
      </c>
    </row>
    <row r="84" spans="1:9" x14ac:dyDescent="0.25">
      <c r="A84" t="s">
        <v>100</v>
      </c>
      <c r="B84" s="1">
        <v>35000</v>
      </c>
      <c r="C84" s="1" t="s">
        <v>15</v>
      </c>
      <c r="D84" s="4">
        <v>41659</v>
      </c>
      <c r="E84">
        <v>1005389</v>
      </c>
      <c r="F84" s="1">
        <v>36731.879999999997</v>
      </c>
      <c r="G84" s="5">
        <v>41666</v>
      </c>
      <c r="H84" s="2">
        <f t="shared" si="2"/>
        <v>-1731.8799999999974</v>
      </c>
      <c r="I84" s="2">
        <f t="shared" si="3"/>
        <v>-516.68999999999141</v>
      </c>
    </row>
    <row r="85" spans="1:9" x14ac:dyDescent="0.25">
      <c r="A85" t="s">
        <v>101</v>
      </c>
      <c r="B85" s="1">
        <v>37000</v>
      </c>
      <c r="C85" s="1" t="s">
        <v>26</v>
      </c>
      <c r="D85" s="4">
        <v>41662</v>
      </c>
      <c r="E85">
        <v>1006607</v>
      </c>
      <c r="F85" s="1">
        <v>37928.35</v>
      </c>
      <c r="G85" s="5">
        <v>41668</v>
      </c>
      <c r="H85" s="2">
        <f t="shared" si="2"/>
        <v>-928.34999999999854</v>
      </c>
      <c r="I85" s="2">
        <f t="shared" si="3"/>
        <v>-1445.03999999999</v>
      </c>
    </row>
    <row r="86" spans="1:9" x14ac:dyDescent="0.25">
      <c r="A86" t="s">
        <v>102</v>
      </c>
      <c r="B86" s="1">
        <v>38000</v>
      </c>
      <c r="C86" s="1" t="s">
        <v>15</v>
      </c>
      <c r="D86" s="4">
        <v>41666</v>
      </c>
      <c r="E86">
        <v>1007059</v>
      </c>
      <c r="F86" s="1">
        <v>37689.33</v>
      </c>
      <c r="G86" s="5">
        <v>41670</v>
      </c>
      <c r="H86" s="2">
        <f t="shared" si="2"/>
        <v>310.66999999999825</v>
      </c>
      <c r="I86" s="2">
        <f t="shared" si="3"/>
        <v>-1134.3699999999917</v>
      </c>
    </row>
    <row r="87" spans="1:9" x14ac:dyDescent="0.25">
      <c r="A87" t="s">
        <v>103</v>
      </c>
      <c r="B87" s="1">
        <v>42000</v>
      </c>
      <c r="C87" s="1" t="s">
        <v>26</v>
      </c>
      <c r="D87" s="4">
        <v>41669</v>
      </c>
      <c r="E87">
        <v>1008890</v>
      </c>
      <c r="F87" s="1">
        <v>39214.49</v>
      </c>
      <c r="G87" s="5">
        <v>41675</v>
      </c>
      <c r="H87" s="2">
        <f t="shared" si="2"/>
        <v>2785.510000000002</v>
      </c>
      <c r="I87" s="2">
        <f t="shared" si="3"/>
        <v>1651.1400000000103</v>
      </c>
    </row>
    <row r="88" spans="1:9" x14ac:dyDescent="0.25">
      <c r="A88" t="s">
        <v>104</v>
      </c>
      <c r="B88" s="1">
        <v>42000</v>
      </c>
      <c r="C88" s="1" t="s">
        <v>94</v>
      </c>
      <c r="D88" s="4">
        <v>41674</v>
      </c>
      <c r="E88">
        <v>1009213</v>
      </c>
      <c r="F88" s="1">
        <v>39360.370000000003</v>
      </c>
      <c r="G88" s="5">
        <v>41680</v>
      </c>
      <c r="H88" s="2">
        <f t="shared" si="2"/>
        <v>2639.6299999999974</v>
      </c>
      <c r="I88" s="2">
        <f t="shared" si="3"/>
        <v>4290.7700000000077</v>
      </c>
    </row>
    <row r="89" spans="1:9" x14ac:dyDescent="0.25">
      <c r="A89" t="s">
        <v>105</v>
      </c>
      <c r="B89" s="1">
        <v>40000</v>
      </c>
      <c r="C89" s="1" t="s">
        <v>13</v>
      </c>
      <c r="D89" s="4">
        <v>41677</v>
      </c>
      <c r="E89">
        <v>1010605</v>
      </c>
      <c r="F89" s="1">
        <v>39907.129999999997</v>
      </c>
      <c r="G89" s="5">
        <v>41682</v>
      </c>
      <c r="H89" s="2">
        <f t="shared" si="2"/>
        <v>92.870000000002619</v>
      </c>
      <c r="I89" s="2">
        <f t="shared" si="3"/>
        <v>4383.6400000000103</v>
      </c>
    </row>
    <row r="90" spans="1:9" x14ac:dyDescent="0.25">
      <c r="A90" t="s">
        <v>106</v>
      </c>
      <c r="B90" s="1">
        <v>40000</v>
      </c>
      <c r="C90" s="1" t="s">
        <v>15</v>
      </c>
      <c r="D90" s="4">
        <v>41680</v>
      </c>
      <c r="E90">
        <v>1011179</v>
      </c>
      <c r="F90" s="1">
        <v>39303.93</v>
      </c>
      <c r="G90" s="5">
        <v>41684</v>
      </c>
      <c r="H90" s="2">
        <f t="shared" si="2"/>
        <v>696.06999999999971</v>
      </c>
      <c r="I90" s="2">
        <f t="shared" si="3"/>
        <v>5079.71000000001</v>
      </c>
    </row>
    <row r="91" spans="1:9" x14ac:dyDescent="0.25">
      <c r="A91" t="s">
        <v>107</v>
      </c>
      <c r="B91" s="1">
        <v>40000</v>
      </c>
      <c r="C91" s="1" t="s">
        <v>26</v>
      </c>
      <c r="D91" s="4">
        <v>41683</v>
      </c>
      <c r="E91">
        <v>1012660</v>
      </c>
      <c r="F91" s="1">
        <v>40479.14</v>
      </c>
      <c r="G91" s="5">
        <v>41689</v>
      </c>
      <c r="H91" s="2">
        <f t="shared" si="2"/>
        <v>-479.13999999999942</v>
      </c>
      <c r="I91" s="2">
        <f t="shared" si="3"/>
        <v>4600.5700000000106</v>
      </c>
    </row>
    <row r="92" spans="1:9" x14ac:dyDescent="0.25">
      <c r="A92" t="s">
        <v>108</v>
      </c>
      <c r="B92" s="1">
        <v>38000</v>
      </c>
      <c r="C92" s="1" t="s">
        <v>15</v>
      </c>
      <c r="D92" s="4">
        <v>41687</v>
      </c>
      <c r="E92">
        <v>1013404</v>
      </c>
      <c r="F92" s="1">
        <v>39877.1</v>
      </c>
      <c r="G92" s="5">
        <v>41694</v>
      </c>
      <c r="H92" s="2">
        <f t="shared" si="2"/>
        <v>-1877.0999999999985</v>
      </c>
      <c r="I92" s="2">
        <f t="shared" si="3"/>
        <v>2723.4700000000121</v>
      </c>
    </row>
    <row r="93" spans="1:9" x14ac:dyDescent="0.25">
      <c r="A93" t="s">
        <v>109</v>
      </c>
      <c r="B93" s="1">
        <v>40000</v>
      </c>
      <c r="C93" s="1" t="s">
        <v>26</v>
      </c>
      <c r="D93" s="4">
        <v>41690</v>
      </c>
      <c r="E93">
        <v>1015046</v>
      </c>
      <c r="F93" s="1">
        <v>40867.19</v>
      </c>
      <c r="G93" s="5">
        <v>41696</v>
      </c>
      <c r="H93" s="2">
        <f t="shared" si="2"/>
        <v>-867.19000000000233</v>
      </c>
      <c r="I93" s="2">
        <f t="shared" si="3"/>
        <v>1856.2800000000097</v>
      </c>
    </row>
    <row r="94" spans="1:9" x14ac:dyDescent="0.25">
      <c r="A94" t="s">
        <v>110</v>
      </c>
      <c r="B94" s="1">
        <v>40000</v>
      </c>
      <c r="C94" s="1" t="s">
        <v>15</v>
      </c>
      <c r="D94" s="4">
        <v>41694</v>
      </c>
      <c r="E94">
        <v>1015292</v>
      </c>
      <c r="F94" s="1">
        <v>40411.93</v>
      </c>
      <c r="G94" s="5">
        <v>41698</v>
      </c>
      <c r="H94" s="2">
        <f t="shared" si="2"/>
        <v>-411.93000000000029</v>
      </c>
      <c r="I94" s="2">
        <f t="shared" si="3"/>
        <v>1444.3500000000095</v>
      </c>
    </row>
    <row r="95" spans="1:9" x14ac:dyDescent="0.25">
      <c r="A95" t="s">
        <v>111</v>
      </c>
      <c r="B95" s="1">
        <v>40000</v>
      </c>
      <c r="C95" s="1" t="s">
        <v>26</v>
      </c>
      <c r="D95" s="4">
        <v>41697</v>
      </c>
      <c r="E95">
        <v>1017084</v>
      </c>
      <c r="F95" s="1">
        <v>41910.019999999997</v>
      </c>
      <c r="G95" s="5">
        <v>41703</v>
      </c>
      <c r="H95" s="2">
        <f t="shared" si="2"/>
        <v>-1910.0199999999968</v>
      </c>
      <c r="I95" s="2">
        <f t="shared" si="3"/>
        <v>-465.66999999998734</v>
      </c>
    </row>
    <row r="96" spans="1:9" x14ac:dyDescent="0.25">
      <c r="A96" t="s">
        <v>112</v>
      </c>
      <c r="B96" s="1">
        <v>40000</v>
      </c>
      <c r="C96" s="1" t="s">
        <v>15</v>
      </c>
      <c r="D96" s="4">
        <v>41701</v>
      </c>
      <c r="E96">
        <v>1017273</v>
      </c>
      <c r="F96" s="1">
        <v>40847.199999999997</v>
      </c>
      <c r="G96" s="5">
        <v>41705</v>
      </c>
      <c r="H96" s="2">
        <f t="shared" si="2"/>
        <v>-847.19999999999709</v>
      </c>
      <c r="I96" s="2">
        <f t="shared" si="3"/>
        <v>-1312.8699999999844</v>
      </c>
    </row>
    <row r="97" spans="1:10" x14ac:dyDescent="0.25">
      <c r="A97" t="s">
        <v>113</v>
      </c>
      <c r="B97" s="1">
        <v>43000</v>
      </c>
      <c r="C97" s="1" t="s">
        <v>26</v>
      </c>
      <c r="D97" s="4">
        <v>41704</v>
      </c>
      <c r="E97">
        <v>1019008</v>
      </c>
      <c r="F97" s="1">
        <v>44047.5</v>
      </c>
      <c r="G97" s="4">
        <v>41710</v>
      </c>
      <c r="H97" s="2">
        <f t="shared" si="2"/>
        <v>-1047.5</v>
      </c>
      <c r="I97" s="2">
        <f t="shared" si="3"/>
        <v>-2360.3699999999844</v>
      </c>
    </row>
    <row r="98" spans="1:10" x14ac:dyDescent="0.25">
      <c r="A98" t="s">
        <v>114</v>
      </c>
      <c r="B98" s="1">
        <v>45000</v>
      </c>
      <c r="C98" s="1" t="s">
        <v>94</v>
      </c>
      <c r="D98" s="4">
        <v>41709</v>
      </c>
      <c r="E98">
        <v>1019616</v>
      </c>
      <c r="F98" s="1">
        <v>43484.46</v>
      </c>
      <c r="G98" s="4">
        <v>41712</v>
      </c>
      <c r="H98" s="2">
        <f t="shared" si="2"/>
        <v>1515.5400000000009</v>
      </c>
      <c r="I98" s="2">
        <f t="shared" si="3"/>
        <v>-844.82999999998356</v>
      </c>
    </row>
    <row r="99" spans="1:10" x14ac:dyDescent="0.25">
      <c r="A99" t="s">
        <v>115</v>
      </c>
      <c r="D99" s="4"/>
      <c r="G99" s="4"/>
      <c r="H99" s="2">
        <f t="shared" si="2"/>
        <v>0</v>
      </c>
      <c r="I99" s="2">
        <f t="shared" si="3"/>
        <v>-844.82999999998356</v>
      </c>
      <c r="J99" t="s">
        <v>116</v>
      </c>
    </row>
    <row r="100" spans="1:10" x14ac:dyDescent="0.25">
      <c r="A100" t="s">
        <v>117</v>
      </c>
      <c r="B100" s="1">
        <v>45000</v>
      </c>
      <c r="C100" s="1" t="s">
        <v>94</v>
      </c>
      <c r="D100" s="4">
        <v>41711</v>
      </c>
      <c r="E100">
        <v>1021601</v>
      </c>
      <c r="F100" s="1">
        <v>49321.86</v>
      </c>
      <c r="G100" s="5">
        <v>41719</v>
      </c>
      <c r="H100" s="2">
        <f t="shared" si="2"/>
        <v>-4321.8600000000006</v>
      </c>
      <c r="I100" s="2">
        <f t="shared" si="3"/>
        <v>-5166.6899999999841</v>
      </c>
    </row>
    <row r="101" spans="1:10" x14ac:dyDescent="0.25">
      <c r="A101" t="s">
        <v>118</v>
      </c>
      <c r="B101" s="1">
        <v>45000</v>
      </c>
      <c r="C101" s="1" t="s">
        <v>13</v>
      </c>
      <c r="D101" s="4">
        <v>41716</v>
      </c>
      <c r="E101">
        <v>1023096</v>
      </c>
      <c r="F101" s="1">
        <v>50594.04</v>
      </c>
      <c r="G101" s="5">
        <v>41724</v>
      </c>
      <c r="H101" s="2">
        <f t="shared" si="2"/>
        <v>-5594.0400000000009</v>
      </c>
      <c r="I101" s="2">
        <f t="shared" si="3"/>
        <v>-10760.729999999985</v>
      </c>
    </row>
    <row r="102" spans="1:10" x14ac:dyDescent="0.25">
      <c r="A102" t="s">
        <v>119</v>
      </c>
      <c r="B102" s="1">
        <v>55000</v>
      </c>
      <c r="C102" s="1" t="s">
        <v>15</v>
      </c>
      <c r="D102" s="4">
        <v>41722</v>
      </c>
      <c r="E102">
        <v>1023298</v>
      </c>
      <c r="F102" s="1">
        <v>52349.04</v>
      </c>
      <c r="G102" s="5">
        <v>41726</v>
      </c>
      <c r="H102" s="2">
        <f t="shared" si="2"/>
        <v>2650.9599999999991</v>
      </c>
      <c r="I102" s="2">
        <f t="shared" si="3"/>
        <v>-8109.7699999999859</v>
      </c>
    </row>
    <row r="103" spans="1:10" x14ac:dyDescent="0.25">
      <c r="A103" t="s">
        <v>120</v>
      </c>
      <c r="B103" s="1">
        <v>55000</v>
      </c>
      <c r="C103" s="1" t="s">
        <v>72</v>
      </c>
      <c r="D103" s="4">
        <v>41725</v>
      </c>
      <c r="E103">
        <v>1024861</v>
      </c>
      <c r="F103" s="1">
        <v>52619.91</v>
      </c>
      <c r="G103" s="5">
        <v>41731</v>
      </c>
      <c r="H103" s="2">
        <f t="shared" si="2"/>
        <v>2380.0899999999965</v>
      </c>
      <c r="I103" s="2">
        <f t="shared" si="3"/>
        <v>-5729.6799999999894</v>
      </c>
    </row>
    <row r="104" spans="1:10" x14ac:dyDescent="0.25">
      <c r="A104" t="s">
        <v>121</v>
      </c>
      <c r="B104" s="1">
        <v>55000</v>
      </c>
      <c r="C104" s="1" t="s">
        <v>58</v>
      </c>
      <c r="D104" s="4">
        <v>41729</v>
      </c>
      <c r="E104">
        <v>1025799</v>
      </c>
      <c r="F104" s="1">
        <v>52362.67</v>
      </c>
      <c r="G104" s="5">
        <v>41736</v>
      </c>
      <c r="H104" s="2">
        <f t="shared" si="2"/>
        <v>2637.3300000000017</v>
      </c>
      <c r="I104" s="2">
        <f t="shared" si="3"/>
        <v>-3092.3499999999876</v>
      </c>
    </row>
    <row r="105" spans="1:10" x14ac:dyDescent="0.25">
      <c r="A105" t="s">
        <v>122</v>
      </c>
      <c r="B105" s="1">
        <v>56000</v>
      </c>
      <c r="C105" s="1" t="s">
        <v>26</v>
      </c>
      <c r="D105" s="4">
        <v>41732</v>
      </c>
      <c r="E105">
        <v>1027245</v>
      </c>
      <c r="F105" s="1">
        <v>55081.53</v>
      </c>
      <c r="G105" s="5">
        <v>41738</v>
      </c>
      <c r="H105" s="2">
        <f t="shared" si="2"/>
        <v>918.47000000000116</v>
      </c>
      <c r="I105" s="2">
        <f t="shared" si="3"/>
        <v>-2173.8799999999865</v>
      </c>
    </row>
    <row r="106" spans="1:10" x14ac:dyDescent="0.25">
      <c r="A106" t="s">
        <v>123</v>
      </c>
      <c r="B106" s="1">
        <v>55000</v>
      </c>
      <c r="C106" s="1" t="s">
        <v>15</v>
      </c>
      <c r="D106" s="4">
        <v>41736</v>
      </c>
      <c r="E106">
        <v>1027498</v>
      </c>
      <c r="F106" s="1">
        <v>53003.18</v>
      </c>
      <c r="G106" s="5">
        <v>41740</v>
      </c>
      <c r="H106" s="2">
        <f t="shared" si="2"/>
        <v>1996.8199999999997</v>
      </c>
      <c r="I106" s="2">
        <f t="shared" si="3"/>
        <v>-177.05999999998676</v>
      </c>
    </row>
    <row r="107" spans="1:10" x14ac:dyDescent="0.25">
      <c r="A107" t="s">
        <v>124</v>
      </c>
      <c r="B107" s="1">
        <v>54000</v>
      </c>
      <c r="C107" s="1" t="s">
        <v>26</v>
      </c>
      <c r="D107" s="4">
        <v>41739</v>
      </c>
      <c r="E107">
        <v>1028509</v>
      </c>
      <c r="F107" s="1">
        <v>45940.97</v>
      </c>
      <c r="G107" s="5">
        <v>41743</v>
      </c>
      <c r="H107" s="2">
        <f t="shared" si="2"/>
        <v>8059.0299999999988</v>
      </c>
      <c r="I107" s="2">
        <f t="shared" si="3"/>
        <v>7881.9700000000121</v>
      </c>
    </row>
    <row r="108" spans="1:10" x14ac:dyDescent="0.25">
      <c r="A108" t="s">
        <v>125</v>
      </c>
      <c r="B108" s="1">
        <v>53000</v>
      </c>
      <c r="C108" s="1" t="s">
        <v>26</v>
      </c>
      <c r="D108" s="4">
        <v>41739</v>
      </c>
      <c r="E108">
        <v>1029222</v>
      </c>
      <c r="F108" s="1">
        <v>46430.79</v>
      </c>
      <c r="G108" s="5">
        <v>41745</v>
      </c>
      <c r="H108" s="2">
        <f t="shared" si="2"/>
        <v>6569.2099999999991</v>
      </c>
      <c r="I108" s="2">
        <f t="shared" si="3"/>
        <v>14451.180000000011</v>
      </c>
    </row>
    <row r="109" spans="1:10" x14ac:dyDescent="0.25">
      <c r="A109" t="s">
        <v>126</v>
      </c>
      <c r="B109" s="1">
        <v>35000</v>
      </c>
      <c r="C109" s="1" t="s">
        <v>23</v>
      </c>
      <c r="D109" s="4">
        <v>41745</v>
      </c>
      <c r="E109">
        <v>1031274</v>
      </c>
      <c r="F109" s="1">
        <v>46546.73</v>
      </c>
      <c r="G109" s="5">
        <v>41753</v>
      </c>
      <c r="H109" s="2">
        <f t="shared" si="2"/>
        <v>-11546.730000000003</v>
      </c>
      <c r="I109" s="2">
        <f t="shared" si="3"/>
        <v>2904.450000000008</v>
      </c>
    </row>
    <row r="110" spans="1:10" x14ac:dyDescent="0.25">
      <c r="A110" t="s">
        <v>127</v>
      </c>
      <c r="B110" s="1">
        <v>45000</v>
      </c>
      <c r="C110" s="1" t="s">
        <v>15</v>
      </c>
      <c r="D110" s="4">
        <v>41750</v>
      </c>
      <c r="E110">
        <v>1031778</v>
      </c>
      <c r="F110" s="1">
        <v>46225.67</v>
      </c>
      <c r="G110" s="5">
        <v>41754</v>
      </c>
      <c r="H110" s="2">
        <f t="shared" si="2"/>
        <v>-1225.6699999999983</v>
      </c>
      <c r="I110" s="2">
        <f t="shared" si="3"/>
        <v>1678.7800000000097</v>
      </c>
    </row>
    <row r="111" spans="1:10" x14ac:dyDescent="0.25">
      <c r="A111" t="s">
        <v>128</v>
      </c>
      <c r="B111" s="1">
        <v>47000</v>
      </c>
      <c r="C111" s="1" t="s">
        <v>26</v>
      </c>
      <c r="D111" s="4">
        <v>41753</v>
      </c>
      <c r="E111">
        <v>1033433</v>
      </c>
      <c r="F111" s="1">
        <v>47205.18</v>
      </c>
      <c r="G111" s="5">
        <v>41759</v>
      </c>
      <c r="H111" s="2">
        <f t="shared" si="2"/>
        <v>-205.18000000000029</v>
      </c>
      <c r="I111" s="2">
        <f t="shared" si="3"/>
        <v>1473.6000000000095</v>
      </c>
    </row>
    <row r="112" spans="1:10" x14ac:dyDescent="0.25">
      <c r="A112" t="s">
        <v>129</v>
      </c>
      <c r="B112" s="1">
        <v>45000</v>
      </c>
      <c r="C112" s="1" t="s">
        <v>15</v>
      </c>
      <c r="D112" s="4">
        <v>41757</v>
      </c>
      <c r="E112">
        <v>1033763</v>
      </c>
      <c r="F112" s="1">
        <v>47650.71</v>
      </c>
      <c r="G112" s="5">
        <v>41761</v>
      </c>
      <c r="H112" s="2">
        <f t="shared" si="2"/>
        <v>-2650.7099999999991</v>
      </c>
      <c r="I112" s="2">
        <f t="shared" si="3"/>
        <v>-1177.1099999999897</v>
      </c>
    </row>
    <row r="113" spans="1:9" x14ac:dyDescent="0.25">
      <c r="A113" t="s">
        <v>130</v>
      </c>
      <c r="B113" s="1">
        <v>48000</v>
      </c>
      <c r="C113" s="1" t="s">
        <v>13</v>
      </c>
      <c r="D113" s="4">
        <v>41761</v>
      </c>
      <c r="E113">
        <v>1035522</v>
      </c>
      <c r="F113" s="1">
        <v>48369.64</v>
      </c>
      <c r="G113" s="4">
        <v>41766</v>
      </c>
      <c r="H113" s="2">
        <f t="shared" si="2"/>
        <v>-369.63999999999942</v>
      </c>
      <c r="I113" s="2">
        <f t="shared" si="3"/>
        <v>-1546.7499999999891</v>
      </c>
    </row>
    <row r="114" spans="1:9" x14ac:dyDescent="0.25">
      <c r="A114" t="s">
        <v>131</v>
      </c>
      <c r="B114" s="1">
        <v>48000</v>
      </c>
      <c r="C114" s="1" t="s">
        <v>58</v>
      </c>
      <c r="D114" s="4">
        <v>41764</v>
      </c>
      <c r="E114">
        <v>1036087</v>
      </c>
      <c r="F114" s="1">
        <v>47560.01</v>
      </c>
      <c r="G114" s="4">
        <v>41768</v>
      </c>
      <c r="H114" s="2">
        <f t="shared" si="2"/>
        <v>439.98999999999796</v>
      </c>
      <c r="I114" s="2">
        <f t="shared" si="3"/>
        <v>-1106.7599999999911</v>
      </c>
    </row>
    <row r="115" spans="1:9" x14ac:dyDescent="0.25">
      <c r="A115" t="s">
        <v>132</v>
      </c>
      <c r="B115" s="1">
        <v>50000</v>
      </c>
      <c r="C115" s="1" t="s">
        <v>26</v>
      </c>
      <c r="D115" s="4">
        <v>41767</v>
      </c>
      <c r="E115">
        <v>1037628</v>
      </c>
      <c r="F115" s="1">
        <v>48279.19</v>
      </c>
      <c r="G115" s="4">
        <v>41774</v>
      </c>
      <c r="H115" s="2">
        <f t="shared" si="2"/>
        <v>1720.8099999999977</v>
      </c>
      <c r="I115" s="2">
        <f t="shared" si="3"/>
        <v>614.05000000000655</v>
      </c>
    </row>
    <row r="116" spans="1:9" x14ac:dyDescent="0.25">
      <c r="A116" t="s">
        <v>133</v>
      </c>
      <c r="B116" s="1">
        <v>50000</v>
      </c>
      <c r="C116" s="1" t="s">
        <v>15</v>
      </c>
      <c r="D116" s="4">
        <v>41771</v>
      </c>
      <c r="E116">
        <v>1038238</v>
      </c>
      <c r="F116" s="1">
        <v>49750.86</v>
      </c>
      <c r="G116" s="5">
        <v>41775</v>
      </c>
      <c r="H116" s="2">
        <f t="shared" si="2"/>
        <v>249.13999999999942</v>
      </c>
      <c r="I116" s="2">
        <f t="shared" si="3"/>
        <v>863.19000000000597</v>
      </c>
    </row>
    <row r="117" spans="1:9" x14ac:dyDescent="0.25">
      <c r="A117" t="s">
        <v>134</v>
      </c>
      <c r="B117" s="1">
        <v>50000</v>
      </c>
      <c r="C117" s="1" t="s">
        <v>13</v>
      </c>
      <c r="D117" s="4">
        <v>41775</v>
      </c>
      <c r="E117">
        <v>1039921</v>
      </c>
      <c r="F117" s="1">
        <v>50643.61</v>
      </c>
      <c r="G117" s="5">
        <v>41781</v>
      </c>
      <c r="H117" s="2">
        <f t="shared" si="2"/>
        <v>-643.61000000000058</v>
      </c>
      <c r="I117" s="2">
        <f t="shared" si="3"/>
        <v>219.58000000000538</v>
      </c>
    </row>
    <row r="118" spans="1:9" x14ac:dyDescent="0.25">
      <c r="A118" t="s">
        <v>135</v>
      </c>
      <c r="B118" s="1">
        <v>50000</v>
      </c>
      <c r="C118" s="1" t="s">
        <v>15</v>
      </c>
      <c r="D118" s="4">
        <v>41778</v>
      </c>
      <c r="E118">
        <v>1040403</v>
      </c>
      <c r="F118" s="1">
        <v>50002.84</v>
      </c>
      <c r="G118" s="5">
        <v>41782</v>
      </c>
      <c r="H118" s="2">
        <f t="shared" si="2"/>
        <v>-2.8399999999965075</v>
      </c>
      <c r="I118" s="2">
        <f t="shared" si="3"/>
        <v>216.74000000000888</v>
      </c>
    </row>
    <row r="119" spans="1:9" x14ac:dyDescent="0.25">
      <c r="A119" t="s">
        <v>136</v>
      </c>
      <c r="B119" s="1">
        <v>0</v>
      </c>
      <c r="D119" t="s">
        <v>46</v>
      </c>
      <c r="H119" s="2">
        <f t="shared" si="2"/>
        <v>0</v>
      </c>
      <c r="I119" s="2">
        <f t="shared" si="3"/>
        <v>216.74000000000888</v>
      </c>
    </row>
    <row r="120" spans="1:9" x14ac:dyDescent="0.25">
      <c r="A120" t="s">
        <v>137</v>
      </c>
      <c r="B120" s="1">
        <v>50000</v>
      </c>
      <c r="C120" s="1" t="s">
        <v>13</v>
      </c>
      <c r="D120" s="4">
        <v>41782</v>
      </c>
      <c r="E120">
        <v>1042595</v>
      </c>
      <c r="F120" s="1">
        <v>50529.34</v>
      </c>
      <c r="G120" s="5">
        <v>41792</v>
      </c>
      <c r="H120" s="2">
        <f t="shared" si="2"/>
        <v>-529.33999999999651</v>
      </c>
      <c r="I120" s="2">
        <f t="shared" si="3"/>
        <v>-312.59999999998763</v>
      </c>
    </row>
    <row r="121" spans="1:9" x14ac:dyDescent="0.25">
      <c r="A121" t="s">
        <v>138</v>
      </c>
      <c r="B121" s="1">
        <v>50000</v>
      </c>
      <c r="C121" s="1" t="s">
        <v>26</v>
      </c>
      <c r="D121" s="4">
        <v>41819</v>
      </c>
      <c r="E121">
        <v>1043756</v>
      </c>
      <c r="F121" s="1">
        <v>52282.48</v>
      </c>
      <c r="G121" s="5">
        <v>41795</v>
      </c>
      <c r="H121" s="2">
        <f t="shared" si="2"/>
        <v>-2282.4800000000032</v>
      </c>
      <c r="I121" s="2">
        <f t="shared" si="3"/>
        <v>-2595.0799999999908</v>
      </c>
    </row>
    <row r="122" spans="1:9" x14ac:dyDescent="0.25">
      <c r="A122" t="s">
        <v>139</v>
      </c>
      <c r="B122" s="1">
        <v>52000</v>
      </c>
      <c r="C122" s="1" t="s">
        <v>15</v>
      </c>
      <c r="D122" s="4">
        <v>41792</v>
      </c>
      <c r="E122">
        <v>1043837</v>
      </c>
      <c r="F122" s="1">
        <v>53489.97</v>
      </c>
      <c r="G122" s="5">
        <v>41796</v>
      </c>
      <c r="H122" s="2">
        <f t="shared" si="2"/>
        <v>-1489.9700000000012</v>
      </c>
      <c r="I122" s="2">
        <f t="shared" si="3"/>
        <v>-4085.049999999992</v>
      </c>
    </row>
    <row r="123" spans="1:9" x14ac:dyDescent="0.25">
      <c r="A123" t="s">
        <v>140</v>
      </c>
      <c r="B123" s="1">
        <v>56000</v>
      </c>
      <c r="C123" s="1" t="s">
        <v>13</v>
      </c>
      <c r="D123" s="4">
        <v>41796</v>
      </c>
      <c r="E123">
        <v>1045699</v>
      </c>
      <c r="F123" s="1">
        <v>51207.6</v>
      </c>
      <c r="G123" s="5">
        <v>41803</v>
      </c>
      <c r="H123" s="2">
        <f t="shared" si="2"/>
        <v>4792.4000000000015</v>
      </c>
      <c r="I123" s="2">
        <f t="shared" si="3"/>
        <v>707.35000000000946</v>
      </c>
    </row>
    <row r="124" spans="1:9" x14ac:dyDescent="0.25">
      <c r="A124" t="s">
        <v>141</v>
      </c>
      <c r="B124" s="1">
        <v>58000</v>
      </c>
      <c r="C124" s="1" t="s">
        <v>15</v>
      </c>
      <c r="D124" s="4">
        <v>41799</v>
      </c>
      <c r="E124">
        <v>1045700</v>
      </c>
      <c r="F124" s="1">
        <v>56127.79</v>
      </c>
      <c r="G124" s="5">
        <v>41803</v>
      </c>
      <c r="H124" s="2">
        <f t="shared" si="2"/>
        <v>1872.2099999999991</v>
      </c>
      <c r="I124" s="2">
        <f t="shared" si="3"/>
        <v>2579.5600000000086</v>
      </c>
    </row>
    <row r="125" spans="1:9" x14ac:dyDescent="0.25">
      <c r="A125" t="s">
        <v>142</v>
      </c>
      <c r="B125" s="1">
        <v>58000</v>
      </c>
      <c r="C125" s="1" t="s">
        <v>13</v>
      </c>
      <c r="D125" s="4">
        <v>41803</v>
      </c>
      <c r="E125">
        <v>1047607</v>
      </c>
      <c r="F125" s="1">
        <v>57219.32</v>
      </c>
      <c r="G125" s="5">
        <v>41809</v>
      </c>
      <c r="H125" s="2">
        <f t="shared" si="2"/>
        <v>780.68000000000029</v>
      </c>
      <c r="I125" s="2">
        <f t="shared" si="3"/>
        <v>3360.2400000000089</v>
      </c>
    </row>
    <row r="126" spans="1:9" x14ac:dyDescent="0.25">
      <c r="A126" t="s">
        <v>143</v>
      </c>
      <c r="B126" s="1">
        <v>58000</v>
      </c>
      <c r="C126" s="1" t="s">
        <v>15</v>
      </c>
      <c r="D126" s="4">
        <v>41806</v>
      </c>
      <c r="E126">
        <v>1047688</v>
      </c>
      <c r="F126" s="1">
        <v>58108.82</v>
      </c>
      <c r="G126" s="5">
        <v>41810</v>
      </c>
      <c r="H126" s="2">
        <f t="shared" si="2"/>
        <v>-108.81999999999971</v>
      </c>
      <c r="I126" s="2">
        <f t="shared" si="3"/>
        <v>3251.4200000000092</v>
      </c>
    </row>
    <row r="127" spans="1:9" x14ac:dyDescent="0.25">
      <c r="A127" t="s">
        <v>144</v>
      </c>
      <c r="B127" s="1">
        <v>58000</v>
      </c>
      <c r="C127" s="1" t="s">
        <v>13</v>
      </c>
      <c r="D127" s="4">
        <v>41810</v>
      </c>
      <c r="E127">
        <v>1049557</v>
      </c>
      <c r="F127" s="1">
        <v>60699.5</v>
      </c>
      <c r="G127" s="5">
        <v>41816</v>
      </c>
      <c r="H127" s="2">
        <f t="shared" si="2"/>
        <v>-2699.5</v>
      </c>
      <c r="I127" s="2">
        <f t="shared" si="3"/>
        <v>551.92000000000917</v>
      </c>
    </row>
    <row r="128" spans="1:9" x14ac:dyDescent="0.25">
      <c r="A128" t="s">
        <v>145</v>
      </c>
      <c r="B128" s="1">
        <v>58000</v>
      </c>
      <c r="C128" s="1" t="s">
        <v>15</v>
      </c>
      <c r="D128" s="4">
        <v>41813</v>
      </c>
      <c r="E128">
        <v>1049686</v>
      </c>
      <c r="F128" s="1">
        <v>61589.79</v>
      </c>
      <c r="G128" s="5">
        <v>41817</v>
      </c>
      <c r="H128" s="2">
        <f t="shared" si="2"/>
        <v>-3589.7900000000009</v>
      </c>
      <c r="I128" s="2">
        <f t="shared" si="3"/>
        <v>-3037.8699999999917</v>
      </c>
    </row>
    <row r="129" spans="1:10" x14ac:dyDescent="0.25">
      <c r="A129" t="s">
        <v>146</v>
      </c>
      <c r="B129" s="1">
        <v>60000</v>
      </c>
      <c r="C129" s="1" t="s">
        <v>13</v>
      </c>
      <c r="D129" s="4">
        <v>41817</v>
      </c>
      <c r="E129">
        <v>1051140</v>
      </c>
      <c r="F129" s="1">
        <v>63945.45</v>
      </c>
      <c r="G129" s="5">
        <v>41822</v>
      </c>
      <c r="H129" s="2">
        <f t="shared" si="2"/>
        <v>-3945.4499999999971</v>
      </c>
      <c r="I129" s="2">
        <f t="shared" si="3"/>
        <v>-6983.3199999999888</v>
      </c>
    </row>
    <row r="130" spans="1:10" x14ac:dyDescent="0.25">
      <c r="A130" t="s">
        <v>147</v>
      </c>
      <c r="B130" s="1">
        <v>63000</v>
      </c>
      <c r="C130" s="1" t="s">
        <v>15</v>
      </c>
      <c r="D130" s="4">
        <v>41820</v>
      </c>
      <c r="E130">
        <v>1051308</v>
      </c>
      <c r="F130" s="1">
        <v>63495.27</v>
      </c>
      <c r="G130" s="5">
        <v>41823</v>
      </c>
      <c r="H130" s="2">
        <f t="shared" si="2"/>
        <v>-495.2699999999968</v>
      </c>
      <c r="I130" s="2">
        <f t="shared" si="3"/>
        <v>-7478.5899999999856</v>
      </c>
    </row>
    <row r="131" spans="1:10" x14ac:dyDescent="0.25">
      <c r="A131" t="s">
        <v>148</v>
      </c>
      <c r="B131" s="1">
        <v>65000</v>
      </c>
      <c r="C131" s="1" t="s">
        <v>26</v>
      </c>
      <c r="D131" s="4">
        <v>41823</v>
      </c>
      <c r="E131">
        <v>1053041</v>
      </c>
      <c r="F131" s="1">
        <v>63403.09</v>
      </c>
      <c r="G131" s="5">
        <v>41829</v>
      </c>
      <c r="H131" s="2">
        <f t="shared" si="2"/>
        <v>1596.9100000000035</v>
      </c>
      <c r="I131" s="2">
        <f t="shared" si="3"/>
        <v>-5881.6799999999821</v>
      </c>
    </row>
    <row r="132" spans="1:10" x14ac:dyDescent="0.25">
      <c r="A132" t="s">
        <v>149</v>
      </c>
      <c r="B132" s="1">
        <v>65000</v>
      </c>
      <c r="C132" s="1" t="s">
        <v>58</v>
      </c>
      <c r="D132" s="4">
        <v>41827</v>
      </c>
      <c r="E132">
        <v>1053442</v>
      </c>
      <c r="F132" s="1">
        <v>62840.75</v>
      </c>
      <c r="G132" s="5">
        <v>41831</v>
      </c>
      <c r="H132" s="2">
        <f t="shared" si="2"/>
        <v>2159.25</v>
      </c>
      <c r="I132" s="2">
        <f t="shared" si="3"/>
        <v>-3722.4299999999821</v>
      </c>
    </row>
    <row r="133" spans="1:10" x14ac:dyDescent="0.25">
      <c r="A133" t="s">
        <v>150</v>
      </c>
      <c r="B133" s="1">
        <v>65000</v>
      </c>
      <c r="C133" s="1" t="s">
        <v>13</v>
      </c>
      <c r="D133" s="4">
        <v>41831</v>
      </c>
      <c r="E133">
        <v>1054720</v>
      </c>
      <c r="F133" s="1">
        <v>64156.63</v>
      </c>
      <c r="G133" s="5">
        <v>41836</v>
      </c>
      <c r="H133" s="2">
        <f t="shared" si="2"/>
        <v>843.37000000000262</v>
      </c>
      <c r="I133" s="2">
        <f t="shared" si="3"/>
        <v>-2879.0599999999795</v>
      </c>
    </row>
    <row r="134" spans="1:10" x14ac:dyDescent="0.25">
      <c r="A134" t="s">
        <v>151</v>
      </c>
      <c r="B134" s="1">
        <v>65000</v>
      </c>
      <c r="C134" s="1" t="s">
        <v>15</v>
      </c>
      <c r="D134" s="4">
        <v>41834</v>
      </c>
      <c r="E134">
        <v>1055385</v>
      </c>
      <c r="F134" s="1">
        <v>65121.15</v>
      </c>
      <c r="G134" s="5">
        <v>41841</v>
      </c>
      <c r="H134" s="2">
        <f t="shared" si="2"/>
        <v>-121.15000000000146</v>
      </c>
      <c r="I134" s="2">
        <f t="shared" si="3"/>
        <v>-3000.2099999999809</v>
      </c>
    </row>
    <row r="135" spans="1:10" x14ac:dyDescent="0.25">
      <c r="A135" t="s">
        <v>152</v>
      </c>
      <c r="B135" s="1">
        <v>68000</v>
      </c>
      <c r="C135" s="1" t="s">
        <v>13</v>
      </c>
      <c r="D135" s="4">
        <v>41838</v>
      </c>
      <c r="E135">
        <v>1056831</v>
      </c>
      <c r="F135" s="1">
        <v>65001.64</v>
      </c>
      <c r="G135" s="5">
        <v>41844</v>
      </c>
      <c r="H135" s="2">
        <f t="shared" ref="H135:H198" si="4">B135-F135</f>
        <v>2998.3600000000006</v>
      </c>
      <c r="I135" s="2">
        <f t="shared" si="3"/>
        <v>-1.8499999999803549</v>
      </c>
    </row>
    <row r="136" spans="1:10" x14ac:dyDescent="0.25">
      <c r="A136" t="s">
        <v>153</v>
      </c>
      <c r="B136" s="1">
        <v>65000</v>
      </c>
      <c r="C136" s="1" t="s">
        <v>15</v>
      </c>
      <c r="D136" s="4">
        <v>41841</v>
      </c>
      <c r="E136">
        <v>1057064</v>
      </c>
      <c r="F136" s="1">
        <v>65321.65</v>
      </c>
      <c r="G136" s="5">
        <v>41845</v>
      </c>
      <c r="H136" s="2">
        <f t="shared" si="4"/>
        <v>-321.65000000000146</v>
      </c>
      <c r="I136" s="2">
        <f t="shared" ref="I136:I199" si="5">I135+H136</f>
        <v>-323.49999999998181</v>
      </c>
    </row>
    <row r="137" spans="1:10" x14ac:dyDescent="0.25">
      <c r="A137" t="s">
        <v>154</v>
      </c>
      <c r="B137" s="7">
        <v>45000</v>
      </c>
      <c r="C137" s="1" t="s">
        <v>155</v>
      </c>
      <c r="D137" s="4">
        <v>41843</v>
      </c>
      <c r="E137">
        <v>1059258</v>
      </c>
      <c r="F137" s="1">
        <v>44328</v>
      </c>
      <c r="G137" s="5">
        <v>41852</v>
      </c>
      <c r="H137" s="2">
        <f t="shared" si="4"/>
        <v>672</v>
      </c>
      <c r="I137" s="2">
        <f t="shared" si="5"/>
        <v>348.50000000001819</v>
      </c>
      <c r="J137" t="s">
        <v>156</v>
      </c>
    </row>
    <row r="138" spans="1:10" x14ac:dyDescent="0.25">
      <c r="A138" t="s">
        <v>157</v>
      </c>
      <c r="B138" s="1">
        <v>66000</v>
      </c>
      <c r="C138" s="1" t="s">
        <v>13</v>
      </c>
      <c r="D138" s="4">
        <v>41845</v>
      </c>
      <c r="E138">
        <v>1058494</v>
      </c>
      <c r="F138" s="1">
        <v>65740.17</v>
      </c>
      <c r="G138" s="5">
        <v>41850</v>
      </c>
      <c r="H138" s="2">
        <f t="shared" si="4"/>
        <v>259.83000000000175</v>
      </c>
      <c r="I138" s="2">
        <f t="shared" si="5"/>
        <v>608.33000000001994</v>
      </c>
    </row>
    <row r="139" spans="1:10" x14ac:dyDescent="0.25">
      <c r="A139" t="s">
        <v>158</v>
      </c>
      <c r="B139" s="1">
        <v>67000</v>
      </c>
      <c r="C139" s="1" t="s">
        <v>58</v>
      </c>
      <c r="D139" s="4">
        <v>41848</v>
      </c>
      <c r="E139">
        <v>1059194</v>
      </c>
      <c r="F139" s="1">
        <v>66261.47</v>
      </c>
      <c r="G139" s="5">
        <v>41852</v>
      </c>
      <c r="H139" s="2">
        <f t="shared" si="4"/>
        <v>738.52999999999884</v>
      </c>
      <c r="I139" s="2">
        <f t="shared" si="5"/>
        <v>1346.8600000000188</v>
      </c>
    </row>
    <row r="140" spans="1:10" x14ac:dyDescent="0.25">
      <c r="A140" t="s">
        <v>159</v>
      </c>
      <c r="B140" s="1">
        <v>65000</v>
      </c>
      <c r="C140" s="1" t="s">
        <v>13</v>
      </c>
      <c r="D140" s="4">
        <v>41852</v>
      </c>
      <c r="E140">
        <v>1060574</v>
      </c>
      <c r="F140" s="1">
        <v>66268.45</v>
      </c>
      <c r="G140" s="5">
        <v>41857</v>
      </c>
      <c r="H140" s="2">
        <f t="shared" si="4"/>
        <v>-1268.4499999999971</v>
      </c>
      <c r="I140" s="2">
        <f t="shared" si="5"/>
        <v>78.410000000021682</v>
      </c>
    </row>
    <row r="141" spans="1:10" x14ac:dyDescent="0.25">
      <c r="A141" t="s">
        <v>160</v>
      </c>
      <c r="B141" s="1">
        <v>65000</v>
      </c>
      <c r="C141" s="1" t="s">
        <v>15</v>
      </c>
      <c r="D141" s="4">
        <v>41855</v>
      </c>
      <c r="E141">
        <v>1061066</v>
      </c>
      <c r="F141" s="1">
        <v>65506.04</v>
      </c>
      <c r="G141" s="5">
        <v>41859</v>
      </c>
      <c r="H141" s="2">
        <f t="shared" si="4"/>
        <v>-506.04000000000087</v>
      </c>
      <c r="I141" s="2">
        <f t="shared" si="5"/>
        <v>-427.62999999997919</v>
      </c>
    </row>
    <row r="142" spans="1:10" x14ac:dyDescent="0.25">
      <c r="A142" t="s">
        <v>161</v>
      </c>
      <c r="B142" s="1">
        <v>65000</v>
      </c>
      <c r="C142" s="1" t="s">
        <v>13</v>
      </c>
      <c r="D142" s="4">
        <v>41859</v>
      </c>
      <c r="E142">
        <v>1062656</v>
      </c>
      <c r="F142" s="1">
        <v>62361.48</v>
      </c>
      <c r="G142" s="5">
        <v>41864</v>
      </c>
      <c r="H142" s="2">
        <f t="shared" si="4"/>
        <v>2638.5199999999968</v>
      </c>
      <c r="I142" s="2">
        <f t="shared" si="5"/>
        <v>2210.8900000000176</v>
      </c>
    </row>
    <row r="143" spans="1:10" x14ac:dyDescent="0.25">
      <c r="A143" t="s">
        <v>162</v>
      </c>
      <c r="B143" s="1">
        <v>67000</v>
      </c>
      <c r="C143" s="1" t="s">
        <v>15</v>
      </c>
      <c r="D143" s="4">
        <v>41862</v>
      </c>
      <c r="E143">
        <v>1062938</v>
      </c>
      <c r="F143" s="1">
        <v>53721.63</v>
      </c>
      <c r="G143" s="5">
        <v>41866</v>
      </c>
      <c r="H143" s="2">
        <f t="shared" si="4"/>
        <v>13278.370000000003</v>
      </c>
      <c r="I143" s="2">
        <f t="shared" si="5"/>
        <v>15489.26000000002</v>
      </c>
    </row>
    <row r="144" spans="1:10" x14ac:dyDescent="0.25">
      <c r="A144" t="s">
        <v>163</v>
      </c>
      <c r="B144" s="1">
        <v>60000</v>
      </c>
      <c r="C144" s="1" t="s">
        <v>13</v>
      </c>
      <c r="D144" s="4">
        <v>41866</v>
      </c>
      <c r="E144">
        <v>1064706</v>
      </c>
      <c r="F144" s="1">
        <v>48875.86</v>
      </c>
      <c r="G144" s="5">
        <v>41871</v>
      </c>
      <c r="H144" s="2">
        <f t="shared" si="4"/>
        <v>11124.14</v>
      </c>
      <c r="I144" s="2">
        <f t="shared" si="5"/>
        <v>26613.40000000002</v>
      </c>
    </row>
    <row r="145" spans="1:10" x14ac:dyDescent="0.25">
      <c r="A145" t="s">
        <v>164</v>
      </c>
      <c r="B145" s="1">
        <v>30000</v>
      </c>
      <c r="C145" s="1" t="s">
        <v>15</v>
      </c>
      <c r="D145" s="4">
        <v>41869</v>
      </c>
      <c r="E145">
        <v>1064884</v>
      </c>
      <c r="F145" s="1">
        <v>47058.47</v>
      </c>
      <c r="G145" s="5">
        <v>41873</v>
      </c>
      <c r="H145" s="2">
        <f t="shared" si="4"/>
        <v>-17058.47</v>
      </c>
      <c r="I145" s="2">
        <f t="shared" si="5"/>
        <v>9554.9300000000185</v>
      </c>
    </row>
    <row r="146" spans="1:10" x14ac:dyDescent="0.25">
      <c r="A146" t="s">
        <v>165</v>
      </c>
      <c r="B146" s="1">
        <v>40000</v>
      </c>
      <c r="C146" s="1" t="s">
        <v>13</v>
      </c>
      <c r="D146" s="4">
        <v>41873</v>
      </c>
      <c r="E146">
        <v>1066388</v>
      </c>
      <c r="F146" s="1">
        <v>45979.91</v>
      </c>
      <c r="G146" s="5">
        <v>41878</v>
      </c>
      <c r="H146" s="2">
        <f t="shared" si="4"/>
        <v>-5979.9100000000035</v>
      </c>
      <c r="I146" s="2">
        <f t="shared" si="5"/>
        <v>3575.020000000015</v>
      </c>
    </row>
    <row r="147" spans="1:10" x14ac:dyDescent="0.25">
      <c r="A147" t="s">
        <v>166</v>
      </c>
      <c r="B147" s="1">
        <v>40000</v>
      </c>
      <c r="C147" s="1" t="s">
        <v>15</v>
      </c>
      <c r="D147" s="4">
        <v>41876</v>
      </c>
      <c r="E147">
        <v>1066954</v>
      </c>
      <c r="F147" s="1">
        <v>45422.23</v>
      </c>
      <c r="G147" s="5">
        <v>41880</v>
      </c>
      <c r="H147" s="2">
        <f t="shared" si="4"/>
        <v>-5422.2300000000032</v>
      </c>
      <c r="I147" s="2">
        <f t="shared" si="5"/>
        <v>-1847.2099999999882</v>
      </c>
    </row>
    <row r="148" spans="1:10" x14ac:dyDescent="0.25">
      <c r="A148" t="s">
        <v>167</v>
      </c>
      <c r="B148" s="1">
        <v>45000</v>
      </c>
      <c r="C148" s="1" t="s">
        <v>13</v>
      </c>
      <c r="D148" s="4">
        <v>41880</v>
      </c>
      <c r="E148">
        <v>1068801</v>
      </c>
      <c r="F148" s="1">
        <v>46761.15</v>
      </c>
      <c r="G148" s="5">
        <v>41886</v>
      </c>
      <c r="H148" s="2">
        <f t="shared" si="4"/>
        <v>-1761.1500000000015</v>
      </c>
      <c r="I148" s="2">
        <f t="shared" si="5"/>
        <v>-3608.3599999999897</v>
      </c>
    </row>
    <row r="149" spans="1:10" x14ac:dyDescent="0.25">
      <c r="A149" t="s">
        <v>168</v>
      </c>
      <c r="B149" s="1">
        <v>45000</v>
      </c>
      <c r="C149" s="1" t="s">
        <v>15</v>
      </c>
      <c r="D149" s="4">
        <v>41883</v>
      </c>
      <c r="E149">
        <v>1068802</v>
      </c>
      <c r="F149" s="1">
        <v>46835.94</v>
      </c>
      <c r="G149" s="5">
        <v>41887</v>
      </c>
      <c r="H149" s="2">
        <f t="shared" si="4"/>
        <v>-1835.9400000000023</v>
      </c>
      <c r="I149" s="2">
        <f t="shared" si="5"/>
        <v>-5444.299999999992</v>
      </c>
    </row>
    <row r="150" spans="1:10" x14ac:dyDescent="0.25">
      <c r="A150" t="s">
        <v>169</v>
      </c>
      <c r="B150" s="1">
        <v>50000</v>
      </c>
      <c r="C150" s="1" t="s">
        <v>13</v>
      </c>
      <c r="D150" s="4">
        <v>41887</v>
      </c>
      <c r="E150">
        <v>1070581</v>
      </c>
      <c r="F150" s="1">
        <v>45910.41</v>
      </c>
      <c r="G150" s="5">
        <v>41892</v>
      </c>
      <c r="H150" s="2">
        <f t="shared" si="4"/>
        <v>4089.5899999999965</v>
      </c>
      <c r="I150" s="2">
        <f t="shared" si="5"/>
        <v>-1354.7099999999955</v>
      </c>
    </row>
    <row r="151" spans="1:10" x14ac:dyDescent="0.25">
      <c r="A151" t="s">
        <v>170</v>
      </c>
      <c r="B151" s="1">
        <v>48000</v>
      </c>
      <c r="C151" s="1" t="s">
        <v>58</v>
      </c>
      <c r="D151" s="4">
        <v>41890</v>
      </c>
      <c r="E151">
        <v>1070986</v>
      </c>
      <c r="F151" s="1">
        <v>50116.07</v>
      </c>
      <c r="G151" s="5">
        <v>41894</v>
      </c>
      <c r="H151" s="2">
        <f t="shared" si="4"/>
        <v>-2116.0699999999997</v>
      </c>
      <c r="I151" s="2">
        <f t="shared" si="5"/>
        <v>-3470.7799999999952</v>
      </c>
    </row>
    <row r="152" spans="1:10" x14ac:dyDescent="0.25">
      <c r="A152" t="s">
        <v>171</v>
      </c>
      <c r="B152" s="7">
        <v>50000</v>
      </c>
      <c r="C152" s="1" t="s">
        <v>13</v>
      </c>
      <c r="D152" s="4">
        <v>41894</v>
      </c>
      <c r="E152">
        <v>1072858</v>
      </c>
      <c r="F152" s="1">
        <v>52432.12</v>
      </c>
      <c r="G152" s="5">
        <v>41899</v>
      </c>
      <c r="H152" s="2">
        <f t="shared" si="4"/>
        <v>-2432.1200000000026</v>
      </c>
      <c r="I152" s="2">
        <f t="shared" si="5"/>
        <v>-5902.8999999999978</v>
      </c>
    </row>
    <row r="153" spans="1:10" x14ac:dyDescent="0.25">
      <c r="A153" t="s">
        <v>172</v>
      </c>
      <c r="B153" s="1">
        <v>52000</v>
      </c>
      <c r="C153" s="1" t="s">
        <v>15</v>
      </c>
      <c r="D153" s="4">
        <v>41897</v>
      </c>
      <c r="E153">
        <v>1073566</v>
      </c>
      <c r="F153" s="1">
        <v>52140.11</v>
      </c>
      <c r="G153" s="5">
        <v>41901</v>
      </c>
      <c r="H153" s="2">
        <f t="shared" si="4"/>
        <v>-140.11000000000058</v>
      </c>
      <c r="I153" s="2">
        <f t="shared" si="5"/>
        <v>-6043.0099999999984</v>
      </c>
    </row>
    <row r="154" spans="1:10" x14ac:dyDescent="0.25">
      <c r="A154" t="s">
        <v>173</v>
      </c>
      <c r="B154" s="1">
        <v>55000</v>
      </c>
      <c r="C154" s="1" t="s">
        <v>13</v>
      </c>
      <c r="D154" s="4">
        <v>41901</v>
      </c>
      <c r="E154">
        <v>1074644</v>
      </c>
      <c r="F154" s="1">
        <v>56584.17</v>
      </c>
      <c r="G154" s="5">
        <v>41906</v>
      </c>
      <c r="H154" s="2">
        <f t="shared" si="4"/>
        <v>-1584.1699999999983</v>
      </c>
      <c r="I154" s="2">
        <f t="shared" si="5"/>
        <v>-7627.1799999999967</v>
      </c>
    </row>
    <row r="155" spans="1:10" x14ac:dyDescent="0.25">
      <c r="A155" t="s">
        <v>174</v>
      </c>
      <c r="B155" s="1">
        <v>55000</v>
      </c>
      <c r="C155" s="1" t="s">
        <v>15</v>
      </c>
      <c r="D155" s="4">
        <v>41904</v>
      </c>
      <c r="E155">
        <v>1075276</v>
      </c>
      <c r="F155" s="1">
        <v>59406.14</v>
      </c>
      <c r="G155" s="5">
        <v>41908</v>
      </c>
      <c r="H155" s="2">
        <f t="shared" si="4"/>
        <v>-4406.1399999999994</v>
      </c>
      <c r="I155" s="2">
        <f t="shared" si="5"/>
        <v>-12033.319999999996</v>
      </c>
      <c r="J155" t="s">
        <v>175</v>
      </c>
    </row>
    <row r="156" spans="1:10" x14ac:dyDescent="0.25">
      <c r="A156" t="s">
        <v>176</v>
      </c>
      <c r="B156" s="1">
        <v>62000</v>
      </c>
      <c r="C156" s="1" t="s">
        <v>13</v>
      </c>
      <c r="D156" s="4">
        <v>41908</v>
      </c>
      <c r="E156">
        <v>1076818</v>
      </c>
      <c r="F156" s="1">
        <v>59294.16</v>
      </c>
      <c r="G156" s="5">
        <v>41913</v>
      </c>
      <c r="H156" s="2">
        <f t="shared" si="4"/>
        <v>2705.8399999999965</v>
      </c>
      <c r="I156" s="2">
        <f t="shared" si="5"/>
        <v>-9327.48</v>
      </c>
    </row>
    <row r="157" spans="1:10" x14ac:dyDescent="0.25">
      <c r="A157" t="s">
        <v>177</v>
      </c>
      <c r="B157" s="1">
        <v>60000</v>
      </c>
      <c r="C157" s="1" t="s">
        <v>15</v>
      </c>
      <c r="D157" s="4">
        <v>41912</v>
      </c>
      <c r="E157">
        <v>1077737</v>
      </c>
      <c r="F157" s="1">
        <v>49579.199999999997</v>
      </c>
      <c r="G157" s="5">
        <v>41915</v>
      </c>
      <c r="H157" s="2">
        <f t="shared" si="4"/>
        <v>10420.800000000003</v>
      </c>
      <c r="I157" s="2">
        <f t="shared" si="5"/>
        <v>1093.3200000000033</v>
      </c>
      <c r="J157" t="s">
        <v>156</v>
      </c>
    </row>
    <row r="158" spans="1:10" x14ac:dyDescent="0.25">
      <c r="A158" t="s">
        <v>178</v>
      </c>
      <c r="B158" s="1">
        <v>67000</v>
      </c>
      <c r="C158" s="1" t="s">
        <v>15</v>
      </c>
      <c r="D158" s="4">
        <v>41911</v>
      </c>
      <c r="E158">
        <v>1077489</v>
      </c>
      <c r="F158" s="1">
        <v>60755.44</v>
      </c>
      <c r="G158" s="5">
        <v>41915</v>
      </c>
      <c r="H158" s="2">
        <f t="shared" si="4"/>
        <v>6244.5599999999977</v>
      </c>
      <c r="I158" s="2">
        <f t="shared" si="5"/>
        <v>7337.880000000001</v>
      </c>
    </row>
    <row r="159" spans="1:10" x14ac:dyDescent="0.25">
      <c r="A159" t="s">
        <v>179</v>
      </c>
      <c r="B159" s="1">
        <v>67000</v>
      </c>
      <c r="C159" s="1" t="s">
        <v>15</v>
      </c>
      <c r="D159" s="4">
        <v>41911</v>
      </c>
      <c r="E159">
        <v>1077490</v>
      </c>
      <c r="F159" s="1">
        <v>60786.87</v>
      </c>
      <c r="G159" s="5">
        <v>41915</v>
      </c>
      <c r="H159" s="2">
        <f t="shared" si="4"/>
        <v>6213.1299999999974</v>
      </c>
      <c r="I159" s="2">
        <f t="shared" si="5"/>
        <v>13551.009999999998</v>
      </c>
    </row>
    <row r="160" spans="1:10" x14ac:dyDescent="0.25">
      <c r="A160" t="s">
        <v>180</v>
      </c>
      <c r="B160" s="1">
        <v>50000</v>
      </c>
      <c r="C160" s="1" t="s">
        <v>13</v>
      </c>
      <c r="D160" s="9">
        <v>41918</v>
      </c>
      <c r="E160">
        <v>1079277</v>
      </c>
      <c r="F160" s="1">
        <v>63545.47</v>
      </c>
      <c r="G160" s="5">
        <v>41920</v>
      </c>
      <c r="H160" s="2">
        <f t="shared" si="4"/>
        <v>-13545.470000000001</v>
      </c>
      <c r="I160" s="2">
        <f t="shared" si="5"/>
        <v>5.5399999999972351</v>
      </c>
    </row>
    <row r="161" spans="1:10" x14ac:dyDescent="0.25">
      <c r="A161" t="s">
        <v>181</v>
      </c>
      <c r="B161" s="1">
        <v>62000</v>
      </c>
      <c r="C161" s="1" t="s">
        <v>15</v>
      </c>
      <c r="D161" s="4">
        <v>41918</v>
      </c>
      <c r="E161">
        <v>1079751</v>
      </c>
      <c r="F161" s="1">
        <v>63719.05</v>
      </c>
      <c r="G161" s="5">
        <v>41922</v>
      </c>
      <c r="H161" s="2">
        <f t="shared" si="4"/>
        <v>-1719.0500000000029</v>
      </c>
      <c r="I161" s="2">
        <f t="shared" si="5"/>
        <v>-1713.5100000000057</v>
      </c>
    </row>
    <row r="162" spans="1:10" x14ac:dyDescent="0.25">
      <c r="A162" t="s">
        <v>182</v>
      </c>
      <c r="B162" s="1">
        <v>64000</v>
      </c>
      <c r="C162" s="1" t="s">
        <v>183</v>
      </c>
      <c r="D162" s="4">
        <v>41922</v>
      </c>
      <c r="E162">
        <v>1081330</v>
      </c>
      <c r="F162" s="1">
        <v>65160.959999999999</v>
      </c>
      <c r="G162" s="5">
        <v>41927</v>
      </c>
      <c r="H162" s="2">
        <f t="shared" si="4"/>
        <v>-1160.9599999999991</v>
      </c>
      <c r="I162" s="2">
        <f t="shared" si="5"/>
        <v>-2874.4700000000048</v>
      </c>
    </row>
    <row r="163" spans="1:10" x14ac:dyDescent="0.25">
      <c r="A163" t="s">
        <v>184</v>
      </c>
      <c r="B163" s="10"/>
      <c r="C163" s="10" t="s">
        <v>15</v>
      </c>
      <c r="D163" s="11"/>
      <c r="E163" s="12" t="s">
        <v>185</v>
      </c>
      <c r="F163" s="10"/>
      <c r="G163" s="5">
        <v>41929</v>
      </c>
      <c r="H163" s="2">
        <f t="shared" si="4"/>
        <v>0</v>
      </c>
      <c r="I163" s="2">
        <f t="shared" si="5"/>
        <v>-2874.4700000000048</v>
      </c>
      <c r="J163" t="s">
        <v>186</v>
      </c>
    </row>
    <row r="164" spans="1:10" x14ac:dyDescent="0.25">
      <c r="A164" t="s">
        <v>187</v>
      </c>
      <c r="B164" s="1">
        <v>65000</v>
      </c>
      <c r="C164" s="1" t="s">
        <v>15</v>
      </c>
      <c r="D164" s="4">
        <v>41925</v>
      </c>
      <c r="E164">
        <v>1083479</v>
      </c>
      <c r="F164" s="1">
        <v>53597.26</v>
      </c>
      <c r="G164" s="5">
        <v>41934</v>
      </c>
      <c r="H164" s="2">
        <f t="shared" si="4"/>
        <v>11402.739999999998</v>
      </c>
      <c r="I164" s="2">
        <f t="shared" si="5"/>
        <v>8528.2699999999932</v>
      </c>
    </row>
    <row r="165" spans="1:10" x14ac:dyDescent="0.25">
      <c r="A165" t="s">
        <v>188</v>
      </c>
      <c r="B165" s="10"/>
      <c r="C165" s="10" t="s">
        <v>23</v>
      </c>
      <c r="D165" s="11">
        <v>41934</v>
      </c>
      <c r="E165" s="12" t="s">
        <v>185</v>
      </c>
      <c r="F165" s="10"/>
      <c r="G165" s="5">
        <v>41936</v>
      </c>
      <c r="H165" s="2">
        <f t="shared" si="4"/>
        <v>0</v>
      </c>
      <c r="I165" s="2">
        <f t="shared" si="5"/>
        <v>8528.2699999999932</v>
      </c>
    </row>
    <row r="166" spans="1:10" x14ac:dyDescent="0.25">
      <c r="A166" t="s">
        <v>189</v>
      </c>
      <c r="B166" s="1">
        <v>45000</v>
      </c>
      <c r="C166" s="1" t="s">
        <v>13</v>
      </c>
      <c r="D166" s="4">
        <v>41936</v>
      </c>
      <c r="E166">
        <v>1085413</v>
      </c>
      <c r="F166" s="1">
        <v>41746.99</v>
      </c>
      <c r="G166" s="5">
        <v>41941</v>
      </c>
      <c r="H166" s="2">
        <f t="shared" si="4"/>
        <v>3253.010000000002</v>
      </c>
      <c r="I166" s="2">
        <f t="shared" si="5"/>
        <v>11781.279999999995</v>
      </c>
    </row>
    <row r="167" spans="1:10" x14ac:dyDescent="0.25">
      <c r="A167" t="s">
        <v>190</v>
      </c>
      <c r="B167" s="1">
        <v>30000</v>
      </c>
      <c r="C167" s="1" t="s">
        <v>23</v>
      </c>
      <c r="D167" s="9">
        <v>41941</v>
      </c>
      <c r="E167" s="13">
        <v>1085887</v>
      </c>
      <c r="F167" s="1">
        <v>42060.31</v>
      </c>
      <c r="G167" s="5">
        <v>41943</v>
      </c>
      <c r="H167" s="2">
        <f t="shared" si="4"/>
        <v>-12060.309999999998</v>
      </c>
      <c r="I167" s="2">
        <f t="shared" si="5"/>
        <v>-279.03000000000247</v>
      </c>
    </row>
    <row r="168" spans="1:10" x14ac:dyDescent="0.25">
      <c r="B168" s="1">
        <v>279.02999999999997</v>
      </c>
      <c r="C168" s="1" t="s">
        <v>26</v>
      </c>
      <c r="D168" s="4">
        <v>41942</v>
      </c>
      <c r="E168" t="s">
        <v>191</v>
      </c>
      <c r="G168" s="5"/>
      <c r="H168" s="2">
        <f t="shared" si="4"/>
        <v>279.02999999999997</v>
      </c>
      <c r="I168" s="2">
        <f t="shared" si="5"/>
        <v>-2.5011104298755527E-12</v>
      </c>
    </row>
    <row r="169" spans="1:10" x14ac:dyDescent="0.25">
      <c r="A169" t="s">
        <v>179</v>
      </c>
      <c r="B169" s="1">
        <v>48000</v>
      </c>
      <c r="C169" s="1" t="s">
        <v>13</v>
      </c>
      <c r="D169" s="4">
        <v>41957</v>
      </c>
      <c r="E169">
        <v>1091680</v>
      </c>
      <c r="F169" s="1">
        <v>47222.37</v>
      </c>
      <c r="G169" s="5">
        <v>41962</v>
      </c>
      <c r="H169" s="2">
        <f t="shared" si="4"/>
        <v>777.62999999999738</v>
      </c>
      <c r="I169" s="2">
        <f t="shared" si="5"/>
        <v>777.62999999999488</v>
      </c>
    </row>
    <row r="170" spans="1:10" x14ac:dyDescent="0.25">
      <c r="A170" t="s">
        <v>192</v>
      </c>
      <c r="B170" s="1">
        <v>45000</v>
      </c>
      <c r="C170" s="1" t="s">
        <v>23</v>
      </c>
      <c r="D170" s="4">
        <v>41962</v>
      </c>
      <c r="E170">
        <v>1092382</v>
      </c>
      <c r="F170" s="1">
        <v>44084.85</v>
      </c>
      <c r="G170" s="5">
        <v>41964</v>
      </c>
      <c r="H170" s="2">
        <f t="shared" si="4"/>
        <v>915.15000000000146</v>
      </c>
      <c r="I170" s="2">
        <f t="shared" si="5"/>
        <v>1692.7799999999963</v>
      </c>
    </row>
    <row r="171" spans="1:10" x14ac:dyDescent="0.25">
      <c r="A171" t="s">
        <v>193</v>
      </c>
      <c r="B171" s="1">
        <v>46000</v>
      </c>
      <c r="C171" s="1" t="s">
        <v>26</v>
      </c>
      <c r="D171" s="4">
        <v>41963</v>
      </c>
      <c r="E171">
        <v>1094181</v>
      </c>
      <c r="F171" s="1">
        <v>45381.65</v>
      </c>
      <c r="G171" s="5">
        <v>41969</v>
      </c>
      <c r="H171" s="2">
        <f t="shared" si="4"/>
        <v>618.34999999999854</v>
      </c>
      <c r="I171" s="2">
        <f t="shared" si="5"/>
        <v>2311.1299999999947</v>
      </c>
    </row>
    <row r="172" spans="1:10" x14ac:dyDescent="0.25">
      <c r="A172" t="s">
        <v>194</v>
      </c>
      <c r="B172" s="1">
        <v>45000</v>
      </c>
      <c r="C172" s="1" t="s">
        <v>23</v>
      </c>
      <c r="D172" s="4">
        <v>41969</v>
      </c>
      <c r="E172">
        <v>1095649</v>
      </c>
      <c r="F172" s="1">
        <v>41913</v>
      </c>
      <c r="G172" s="5">
        <v>41976</v>
      </c>
      <c r="H172" s="2">
        <f t="shared" si="4"/>
        <v>3087</v>
      </c>
      <c r="I172" s="2">
        <f t="shared" si="5"/>
        <v>5398.1299999999947</v>
      </c>
    </row>
    <row r="173" spans="1:10" x14ac:dyDescent="0.25">
      <c r="A173" t="s">
        <v>195</v>
      </c>
      <c r="B173" s="1">
        <v>37000</v>
      </c>
      <c r="C173" s="1" t="s">
        <v>15</v>
      </c>
      <c r="D173" s="4">
        <v>41640</v>
      </c>
      <c r="E173">
        <v>1096597</v>
      </c>
      <c r="F173" s="1">
        <v>42776.6</v>
      </c>
      <c r="G173" s="5">
        <v>41978</v>
      </c>
      <c r="H173" s="2">
        <f t="shared" si="4"/>
        <v>-5776.5999999999985</v>
      </c>
      <c r="I173" s="2">
        <f t="shared" si="5"/>
        <v>-378.47000000000389</v>
      </c>
    </row>
    <row r="174" spans="1:10" x14ac:dyDescent="0.25">
      <c r="A174" t="s">
        <v>196</v>
      </c>
      <c r="B174" s="1">
        <v>43000</v>
      </c>
      <c r="C174" s="1" t="s">
        <v>15</v>
      </c>
      <c r="D174" s="4">
        <v>41981</v>
      </c>
      <c r="E174">
        <v>1099513</v>
      </c>
      <c r="F174" s="1">
        <v>39284.400000000001</v>
      </c>
      <c r="G174" s="5">
        <v>41988</v>
      </c>
      <c r="H174" s="2">
        <f t="shared" si="4"/>
        <v>3715.5999999999985</v>
      </c>
      <c r="I174" s="2">
        <f t="shared" si="5"/>
        <v>3337.1299999999947</v>
      </c>
    </row>
    <row r="175" spans="1:10" x14ac:dyDescent="0.25">
      <c r="A175" t="s">
        <v>197</v>
      </c>
      <c r="B175" s="7">
        <v>43000</v>
      </c>
      <c r="C175" s="1" t="s">
        <v>26</v>
      </c>
      <c r="D175" s="4">
        <v>41984</v>
      </c>
      <c r="E175">
        <v>1098503</v>
      </c>
      <c r="F175" s="1">
        <v>42371.1</v>
      </c>
      <c r="G175" s="5">
        <v>41985</v>
      </c>
      <c r="H175" s="2">
        <f t="shared" si="4"/>
        <v>628.90000000000146</v>
      </c>
      <c r="I175" s="2">
        <f t="shared" si="5"/>
        <v>3966.0299999999961</v>
      </c>
    </row>
    <row r="176" spans="1:10" x14ac:dyDescent="0.25">
      <c r="A176" t="s">
        <v>198</v>
      </c>
      <c r="B176" s="7">
        <v>43000</v>
      </c>
      <c r="C176" s="1" t="s">
        <v>26</v>
      </c>
      <c r="D176" s="4">
        <v>41984</v>
      </c>
      <c r="E176">
        <v>1100255</v>
      </c>
      <c r="F176" s="1">
        <v>39008.89</v>
      </c>
      <c r="G176" s="5">
        <v>41990</v>
      </c>
      <c r="H176" s="2">
        <f t="shared" si="4"/>
        <v>3991.1100000000006</v>
      </c>
      <c r="I176" s="2">
        <f t="shared" si="5"/>
        <v>7957.1399999999967</v>
      </c>
    </row>
    <row r="177" spans="1:9" x14ac:dyDescent="0.25">
      <c r="A177" t="s">
        <v>199</v>
      </c>
      <c r="B177" s="1">
        <v>43000</v>
      </c>
      <c r="C177" s="1" t="s">
        <v>15</v>
      </c>
      <c r="D177" s="4">
        <v>41988</v>
      </c>
      <c r="E177">
        <v>1100140</v>
      </c>
      <c r="F177" s="1">
        <v>38441.870000000003</v>
      </c>
      <c r="G177" s="5">
        <v>41990</v>
      </c>
      <c r="H177" s="2">
        <f t="shared" si="4"/>
        <v>4558.1299999999974</v>
      </c>
      <c r="I177" s="2">
        <f t="shared" si="5"/>
        <v>12515.269999999993</v>
      </c>
    </row>
    <row r="178" spans="1:9" x14ac:dyDescent="0.25">
      <c r="A178" t="s">
        <v>200</v>
      </c>
      <c r="B178" s="1">
        <v>35000</v>
      </c>
      <c r="C178" s="1" t="s">
        <v>23</v>
      </c>
      <c r="D178" s="4">
        <v>41990</v>
      </c>
      <c r="E178">
        <v>1101027</v>
      </c>
      <c r="F178" s="1">
        <v>38132.089999999997</v>
      </c>
      <c r="G178" s="5">
        <v>41992</v>
      </c>
      <c r="H178" s="2">
        <f t="shared" si="4"/>
        <v>-3132.0899999999965</v>
      </c>
      <c r="I178" s="2">
        <f t="shared" si="5"/>
        <v>9383.1799999999967</v>
      </c>
    </row>
    <row r="179" spans="1:9" x14ac:dyDescent="0.25">
      <c r="A179" t="s">
        <v>201</v>
      </c>
      <c r="B179" s="1">
        <v>35000</v>
      </c>
      <c r="C179" s="1" t="s">
        <v>23</v>
      </c>
      <c r="D179" s="4">
        <v>41990</v>
      </c>
      <c r="E179">
        <v>1101028</v>
      </c>
      <c r="F179" s="1">
        <v>38306.35</v>
      </c>
      <c r="G179" s="5">
        <v>41992</v>
      </c>
      <c r="H179" s="2">
        <f t="shared" si="4"/>
        <v>-3306.3499999999985</v>
      </c>
      <c r="I179" s="2">
        <f t="shared" si="5"/>
        <v>6076.8299999999981</v>
      </c>
    </row>
    <row r="180" spans="1:9" x14ac:dyDescent="0.25">
      <c r="A180" t="s">
        <v>202</v>
      </c>
      <c r="B180" s="1">
        <v>30000</v>
      </c>
      <c r="C180" s="1" t="s">
        <v>26</v>
      </c>
      <c r="D180" s="4">
        <v>41991</v>
      </c>
      <c r="E180">
        <v>1101265</v>
      </c>
      <c r="F180" s="1">
        <v>35179.589999999997</v>
      </c>
      <c r="G180" s="5">
        <v>41996</v>
      </c>
      <c r="H180" s="2">
        <f t="shared" si="4"/>
        <v>-5179.5899999999965</v>
      </c>
      <c r="I180" s="2">
        <f t="shared" si="5"/>
        <v>897.2400000000016</v>
      </c>
    </row>
    <row r="181" spans="1:9" x14ac:dyDescent="0.25">
      <c r="A181" t="s">
        <v>203</v>
      </c>
      <c r="B181" s="1">
        <v>35000</v>
      </c>
      <c r="C181" s="1" t="s">
        <v>94</v>
      </c>
      <c r="D181" s="4">
        <v>41996</v>
      </c>
      <c r="E181">
        <v>1102687</v>
      </c>
      <c r="F181" s="1">
        <v>33693.89</v>
      </c>
      <c r="G181" s="5">
        <v>41999</v>
      </c>
      <c r="H181" s="2">
        <f t="shared" si="4"/>
        <v>1306.1100000000006</v>
      </c>
      <c r="I181" s="2">
        <f t="shared" si="5"/>
        <v>2203.3500000000022</v>
      </c>
    </row>
    <row r="182" spans="1:9" x14ac:dyDescent="0.25">
      <c r="A182" t="s">
        <v>204</v>
      </c>
      <c r="B182" s="1">
        <v>33000</v>
      </c>
      <c r="C182" s="1" t="s">
        <v>13</v>
      </c>
      <c r="D182" s="4">
        <v>41999</v>
      </c>
      <c r="E182">
        <v>1104146</v>
      </c>
      <c r="F182" s="1">
        <v>33934.769999999997</v>
      </c>
      <c r="G182" s="5">
        <v>42003</v>
      </c>
      <c r="H182" s="2">
        <f t="shared" si="4"/>
        <v>-934.7699999999968</v>
      </c>
      <c r="I182" s="2">
        <f t="shared" si="5"/>
        <v>1268.5800000000054</v>
      </c>
    </row>
    <row r="183" spans="1:9" x14ac:dyDescent="0.25">
      <c r="A183" t="s">
        <v>205</v>
      </c>
      <c r="B183" s="1">
        <v>68000</v>
      </c>
      <c r="C183" s="1" t="s">
        <v>183</v>
      </c>
      <c r="D183" s="4">
        <v>41999</v>
      </c>
      <c r="E183">
        <v>1103502</v>
      </c>
      <c r="F183" s="1">
        <v>63552</v>
      </c>
      <c r="G183" s="5">
        <v>42002</v>
      </c>
      <c r="H183" s="2">
        <f t="shared" si="4"/>
        <v>4448</v>
      </c>
      <c r="I183" s="2">
        <f t="shared" si="5"/>
        <v>5716.5800000000054</v>
      </c>
    </row>
    <row r="184" spans="1:9" x14ac:dyDescent="0.25">
      <c r="A184" t="s">
        <v>206</v>
      </c>
      <c r="B184" s="1">
        <v>30000</v>
      </c>
      <c r="C184" s="1" t="s">
        <v>13</v>
      </c>
      <c r="D184" s="4">
        <v>42006</v>
      </c>
      <c r="E184">
        <v>1106118</v>
      </c>
      <c r="F184" s="1">
        <v>30983.68</v>
      </c>
      <c r="G184" s="5">
        <v>42011</v>
      </c>
      <c r="H184" s="2">
        <f t="shared" si="4"/>
        <v>-983.68000000000029</v>
      </c>
      <c r="I184" s="2">
        <f t="shared" si="5"/>
        <v>4732.9000000000051</v>
      </c>
    </row>
    <row r="185" spans="1:9" x14ac:dyDescent="0.25">
      <c r="A185" t="s">
        <v>207</v>
      </c>
      <c r="B185" s="1">
        <v>30000</v>
      </c>
      <c r="C185" s="1" t="s">
        <v>15</v>
      </c>
      <c r="D185" s="4">
        <v>42009</v>
      </c>
      <c r="E185">
        <v>1106545</v>
      </c>
      <c r="F185" s="1">
        <v>31430.54</v>
      </c>
      <c r="G185" s="5">
        <v>42013</v>
      </c>
      <c r="H185" s="2">
        <f t="shared" si="4"/>
        <v>-1430.5400000000009</v>
      </c>
      <c r="I185" s="2">
        <f t="shared" si="5"/>
        <v>3302.3600000000042</v>
      </c>
    </row>
    <row r="186" spans="1:9" x14ac:dyDescent="0.25">
      <c r="A186" t="s">
        <v>208</v>
      </c>
      <c r="B186" s="1">
        <v>30000</v>
      </c>
      <c r="C186" s="1" t="s">
        <v>26</v>
      </c>
      <c r="D186" s="4">
        <v>42012</v>
      </c>
      <c r="E186">
        <v>1108916</v>
      </c>
      <c r="F186" s="1">
        <v>35457.56</v>
      </c>
      <c r="G186" s="5">
        <v>42023</v>
      </c>
      <c r="H186" s="2">
        <f t="shared" si="4"/>
        <v>-5457.5599999999977</v>
      </c>
      <c r="I186" s="2">
        <f t="shared" si="5"/>
        <v>-2155.1999999999935</v>
      </c>
    </row>
    <row r="187" spans="1:9" x14ac:dyDescent="0.25">
      <c r="A187" t="s">
        <v>209</v>
      </c>
      <c r="B187" s="1">
        <v>30000</v>
      </c>
      <c r="C187" s="1" t="s">
        <v>15</v>
      </c>
      <c r="D187" s="4">
        <v>42016</v>
      </c>
      <c r="E187">
        <v>1108513</v>
      </c>
      <c r="F187" s="1">
        <v>35161.08</v>
      </c>
      <c r="G187" s="5">
        <v>42020</v>
      </c>
      <c r="H187" s="2">
        <f t="shared" si="4"/>
        <v>-5161.0800000000017</v>
      </c>
      <c r="I187" s="2">
        <f t="shared" si="5"/>
        <v>-7316.2799999999952</v>
      </c>
    </row>
    <row r="188" spans="1:9" x14ac:dyDescent="0.25">
      <c r="A188" t="s">
        <v>210</v>
      </c>
      <c r="B188" s="1">
        <v>30000</v>
      </c>
      <c r="C188" s="1" t="s">
        <v>13</v>
      </c>
      <c r="D188" s="4">
        <v>41655</v>
      </c>
      <c r="E188">
        <v>1109799</v>
      </c>
      <c r="F188" s="1">
        <v>35787.99</v>
      </c>
      <c r="G188" s="5">
        <v>42025</v>
      </c>
      <c r="H188" s="2">
        <f t="shared" si="4"/>
        <v>-5787.989999999998</v>
      </c>
      <c r="I188" s="2">
        <f t="shared" si="5"/>
        <v>-13104.269999999993</v>
      </c>
    </row>
    <row r="189" spans="1:9" x14ac:dyDescent="0.25">
      <c r="A189" t="s">
        <v>211</v>
      </c>
      <c r="B189" s="1">
        <v>40000</v>
      </c>
      <c r="C189" s="1" t="s">
        <v>15</v>
      </c>
      <c r="D189" s="4">
        <v>42023</v>
      </c>
      <c r="E189">
        <v>1110387</v>
      </c>
      <c r="F189" s="1">
        <v>36861.730000000003</v>
      </c>
      <c r="G189" s="5">
        <v>42027</v>
      </c>
      <c r="H189" s="2">
        <f t="shared" si="4"/>
        <v>3138.2699999999968</v>
      </c>
      <c r="I189" s="2">
        <f t="shared" si="5"/>
        <v>-9965.9999999999964</v>
      </c>
    </row>
    <row r="190" spans="1:9" x14ac:dyDescent="0.25">
      <c r="A190" t="s">
        <v>212</v>
      </c>
      <c r="B190" s="1">
        <v>45000</v>
      </c>
      <c r="C190" s="1" t="s">
        <v>13</v>
      </c>
      <c r="D190" s="4">
        <v>42027</v>
      </c>
      <c r="E190">
        <v>1111954</v>
      </c>
      <c r="F190" s="1">
        <v>37008.06</v>
      </c>
      <c r="G190" s="5">
        <v>42032</v>
      </c>
      <c r="H190" s="2">
        <f t="shared" si="4"/>
        <v>7991.9400000000023</v>
      </c>
      <c r="I190" s="2">
        <f t="shared" si="5"/>
        <v>-1974.059999999994</v>
      </c>
    </row>
    <row r="191" spans="1:9" x14ac:dyDescent="0.25">
      <c r="A191" t="s">
        <v>213</v>
      </c>
      <c r="B191" s="1">
        <v>38000</v>
      </c>
      <c r="C191" s="1" t="s">
        <v>15</v>
      </c>
      <c r="D191" s="4">
        <v>42030</v>
      </c>
      <c r="E191">
        <v>1112638</v>
      </c>
      <c r="F191" s="1">
        <v>35450.14</v>
      </c>
      <c r="G191" s="5">
        <v>42034</v>
      </c>
      <c r="H191" s="2">
        <f t="shared" si="4"/>
        <v>2549.8600000000006</v>
      </c>
      <c r="I191" s="2">
        <f t="shared" si="5"/>
        <v>575.80000000000655</v>
      </c>
    </row>
    <row r="192" spans="1:9" x14ac:dyDescent="0.25">
      <c r="A192" t="s">
        <v>214</v>
      </c>
      <c r="B192" s="1">
        <v>38000</v>
      </c>
      <c r="C192" s="1" t="s">
        <v>15</v>
      </c>
      <c r="D192" s="4">
        <v>42030</v>
      </c>
      <c r="E192">
        <v>1112191</v>
      </c>
      <c r="F192" s="1">
        <v>34863.33</v>
      </c>
      <c r="G192" s="5">
        <v>42034</v>
      </c>
      <c r="H192" s="2">
        <f t="shared" si="4"/>
        <v>3136.6699999999983</v>
      </c>
      <c r="I192" s="2">
        <f t="shared" si="5"/>
        <v>3712.4700000000048</v>
      </c>
    </row>
    <row r="193" spans="1:9" x14ac:dyDescent="0.25">
      <c r="A193" t="s">
        <v>215</v>
      </c>
      <c r="B193" s="1">
        <v>31000</v>
      </c>
      <c r="C193" s="1" t="s">
        <v>13</v>
      </c>
      <c r="D193" s="4">
        <v>42034</v>
      </c>
      <c r="E193">
        <v>1114433</v>
      </c>
      <c r="F193" s="1">
        <v>31345.39</v>
      </c>
      <c r="G193" s="4">
        <v>42039</v>
      </c>
      <c r="H193" s="2">
        <f t="shared" si="4"/>
        <v>-345.38999999999942</v>
      </c>
      <c r="I193" s="2">
        <f t="shared" si="5"/>
        <v>3367.0800000000054</v>
      </c>
    </row>
    <row r="194" spans="1:9" x14ac:dyDescent="0.25">
      <c r="A194" t="s">
        <v>216</v>
      </c>
      <c r="B194" s="1">
        <v>35000</v>
      </c>
      <c r="C194" s="1" t="s">
        <v>94</v>
      </c>
      <c r="D194" s="4">
        <v>42038</v>
      </c>
      <c r="E194">
        <v>1114745</v>
      </c>
      <c r="F194" s="1">
        <v>30005.34</v>
      </c>
      <c r="G194" s="4">
        <v>42041</v>
      </c>
      <c r="H194" s="2">
        <f t="shared" si="4"/>
        <v>4994.66</v>
      </c>
      <c r="I194" s="2">
        <f t="shared" si="5"/>
        <v>8361.7400000000052</v>
      </c>
    </row>
    <row r="195" spans="1:9" x14ac:dyDescent="0.25">
      <c r="A195" t="s">
        <v>217</v>
      </c>
      <c r="B195" s="1">
        <v>35000</v>
      </c>
      <c r="C195" s="1" t="s">
        <v>94</v>
      </c>
      <c r="D195" s="4">
        <v>42038</v>
      </c>
      <c r="E195">
        <v>1114746</v>
      </c>
      <c r="F195" s="1">
        <v>28630.86</v>
      </c>
      <c r="G195" s="5">
        <v>42041</v>
      </c>
      <c r="H195" s="2">
        <f t="shared" si="4"/>
        <v>6369.1399999999994</v>
      </c>
      <c r="I195" s="2">
        <f t="shared" si="5"/>
        <v>14730.880000000005</v>
      </c>
    </row>
    <row r="196" spans="1:9" x14ac:dyDescent="0.25">
      <c r="A196" t="s">
        <v>218</v>
      </c>
      <c r="B196" s="1">
        <v>15000</v>
      </c>
      <c r="C196" s="1" t="s">
        <v>15</v>
      </c>
      <c r="D196" s="4">
        <v>42044</v>
      </c>
      <c r="E196">
        <v>1116543</v>
      </c>
      <c r="F196" s="1">
        <v>28556.99</v>
      </c>
      <c r="G196" s="5">
        <v>42046</v>
      </c>
      <c r="H196" s="2">
        <f t="shared" si="4"/>
        <v>-13556.990000000002</v>
      </c>
      <c r="I196" s="2">
        <f t="shared" si="5"/>
        <v>1173.8900000000031</v>
      </c>
    </row>
    <row r="197" spans="1:9" x14ac:dyDescent="0.25">
      <c r="A197" t="s">
        <v>219</v>
      </c>
      <c r="B197" s="1">
        <v>29000</v>
      </c>
      <c r="C197" s="1" t="s">
        <v>23</v>
      </c>
      <c r="D197" s="4">
        <v>42046</v>
      </c>
      <c r="E197">
        <v>1117007</v>
      </c>
      <c r="F197" s="1">
        <v>29679.62</v>
      </c>
      <c r="G197" s="5">
        <v>42048</v>
      </c>
      <c r="H197" s="2">
        <f t="shared" si="4"/>
        <v>-679.61999999999898</v>
      </c>
      <c r="I197" s="2">
        <f t="shared" si="5"/>
        <v>494.27000000000407</v>
      </c>
    </row>
    <row r="198" spans="1:9" x14ac:dyDescent="0.25">
      <c r="A198" t="s">
        <v>220</v>
      </c>
      <c r="B198" s="1">
        <v>29000</v>
      </c>
      <c r="C198" s="1" t="s">
        <v>23</v>
      </c>
      <c r="D198" s="4">
        <v>42046</v>
      </c>
      <c r="E198">
        <v>1117008</v>
      </c>
      <c r="F198" s="1">
        <v>29594.87</v>
      </c>
      <c r="G198" s="5">
        <v>42048</v>
      </c>
      <c r="H198" s="2">
        <f t="shared" si="4"/>
        <v>-594.86999999999898</v>
      </c>
      <c r="I198" s="2">
        <f t="shared" si="5"/>
        <v>-100.59999999999491</v>
      </c>
    </row>
    <row r="199" spans="1:9" x14ac:dyDescent="0.25">
      <c r="A199" t="s">
        <v>221</v>
      </c>
      <c r="B199" s="1">
        <v>29000</v>
      </c>
      <c r="C199" s="1" t="s">
        <v>13</v>
      </c>
      <c r="D199" s="4">
        <v>42048</v>
      </c>
      <c r="E199">
        <v>1118550</v>
      </c>
      <c r="F199" s="1">
        <v>30284.9</v>
      </c>
      <c r="G199" s="5">
        <v>42053</v>
      </c>
      <c r="H199" s="2">
        <f t="shared" ref="H199:H263" si="6">B199-F199</f>
        <v>-1284.9000000000015</v>
      </c>
      <c r="I199" s="2">
        <f t="shared" si="5"/>
        <v>-1385.4999999999964</v>
      </c>
    </row>
    <row r="200" spans="1:9" x14ac:dyDescent="0.25">
      <c r="A200" t="s">
        <v>222</v>
      </c>
      <c r="B200" s="1">
        <v>30000</v>
      </c>
      <c r="C200" s="1" t="s">
        <v>15</v>
      </c>
      <c r="D200" s="4">
        <v>42051</v>
      </c>
      <c r="E200">
        <v>1118880</v>
      </c>
      <c r="F200" s="1">
        <v>30730.959999999999</v>
      </c>
      <c r="G200" s="5">
        <v>42055</v>
      </c>
      <c r="H200" s="2">
        <f t="shared" si="6"/>
        <v>-730.95999999999913</v>
      </c>
      <c r="I200" s="2">
        <f t="shared" ref="I200:I263" si="7">I199+H200</f>
        <v>-2116.4599999999955</v>
      </c>
    </row>
    <row r="201" spans="1:9" x14ac:dyDescent="0.25">
      <c r="A201" t="s">
        <v>223</v>
      </c>
      <c r="B201" s="1">
        <v>30000</v>
      </c>
      <c r="C201" s="1" t="s">
        <v>15</v>
      </c>
      <c r="D201" s="4">
        <v>42051</v>
      </c>
      <c r="E201">
        <v>1118881</v>
      </c>
      <c r="F201" s="1">
        <v>31023.39</v>
      </c>
      <c r="G201" s="5">
        <v>42055</v>
      </c>
      <c r="H201" s="2">
        <f t="shared" si="6"/>
        <v>-1023.3899999999994</v>
      </c>
      <c r="I201" s="2">
        <f t="shared" si="7"/>
        <v>-3139.8499999999949</v>
      </c>
    </row>
    <row r="202" spans="1:9" x14ac:dyDescent="0.25">
      <c r="A202" t="s">
        <v>224</v>
      </c>
      <c r="B202" s="1">
        <v>30000</v>
      </c>
      <c r="C202" s="1" t="s">
        <v>23</v>
      </c>
      <c r="D202" s="4">
        <v>42053</v>
      </c>
      <c r="E202">
        <v>1120714</v>
      </c>
      <c r="F202" s="1">
        <v>31665.27</v>
      </c>
      <c r="G202" s="5">
        <v>42060</v>
      </c>
      <c r="H202" s="2">
        <f t="shared" si="6"/>
        <v>-1665.2700000000004</v>
      </c>
      <c r="I202" s="2">
        <f t="shared" si="7"/>
        <v>-4805.1199999999953</v>
      </c>
    </row>
    <row r="203" spans="1:9" x14ac:dyDescent="0.25">
      <c r="A203" t="s">
        <v>225</v>
      </c>
      <c r="B203" s="1">
        <v>34000</v>
      </c>
      <c r="C203" s="1" t="s">
        <v>15</v>
      </c>
      <c r="D203" s="4">
        <v>42058</v>
      </c>
      <c r="E203">
        <v>1122002</v>
      </c>
      <c r="F203" s="1">
        <v>28384</v>
      </c>
      <c r="G203" s="5">
        <v>42065</v>
      </c>
      <c r="H203" s="2">
        <f t="shared" si="6"/>
        <v>5616</v>
      </c>
      <c r="I203" s="2">
        <f t="shared" si="7"/>
        <v>810.88000000000466</v>
      </c>
    </row>
    <row r="204" spans="1:9" x14ac:dyDescent="0.25">
      <c r="A204" t="s">
        <v>226</v>
      </c>
      <c r="B204" s="1">
        <v>34000</v>
      </c>
      <c r="C204" s="1" t="s">
        <v>15</v>
      </c>
      <c r="D204" s="4">
        <v>42058</v>
      </c>
      <c r="E204">
        <v>1121120</v>
      </c>
      <c r="F204" s="1">
        <v>29240.87</v>
      </c>
      <c r="G204" s="5">
        <v>42062</v>
      </c>
      <c r="H204" s="2">
        <f t="shared" si="6"/>
        <v>4759.130000000001</v>
      </c>
      <c r="I204" s="2">
        <f t="shared" si="7"/>
        <v>5570.0100000000057</v>
      </c>
    </row>
    <row r="205" spans="1:9" x14ac:dyDescent="0.25">
      <c r="A205" t="s">
        <v>227</v>
      </c>
      <c r="B205" s="1">
        <v>25000</v>
      </c>
      <c r="C205" s="1" t="s">
        <v>13</v>
      </c>
      <c r="D205" s="4">
        <v>42062</v>
      </c>
      <c r="E205">
        <v>1122799</v>
      </c>
      <c r="F205" s="1">
        <v>29851.57</v>
      </c>
      <c r="G205" s="5">
        <v>42067</v>
      </c>
      <c r="H205" s="2">
        <f t="shared" si="6"/>
        <v>-4851.57</v>
      </c>
      <c r="I205" s="2">
        <f t="shared" si="7"/>
        <v>718.44000000000597</v>
      </c>
    </row>
    <row r="206" spans="1:9" x14ac:dyDescent="0.25">
      <c r="A206" t="s">
        <v>228</v>
      </c>
      <c r="B206" s="1">
        <v>29000</v>
      </c>
      <c r="C206" s="1" t="s">
        <v>15</v>
      </c>
      <c r="D206" s="4">
        <v>42065</v>
      </c>
      <c r="E206">
        <v>1123274</v>
      </c>
      <c r="F206" s="1">
        <v>27466.86</v>
      </c>
      <c r="G206" s="5">
        <v>42069</v>
      </c>
      <c r="H206" s="2">
        <f t="shared" si="6"/>
        <v>1533.1399999999994</v>
      </c>
      <c r="I206" s="2">
        <f t="shared" si="7"/>
        <v>2251.5800000000054</v>
      </c>
    </row>
    <row r="207" spans="1:9" x14ac:dyDescent="0.25">
      <c r="A207" t="s">
        <v>229</v>
      </c>
      <c r="B207" s="1">
        <v>29000</v>
      </c>
      <c r="C207" s="1" t="s">
        <v>15</v>
      </c>
      <c r="D207" s="4">
        <v>42065</v>
      </c>
      <c r="E207">
        <v>1123275</v>
      </c>
      <c r="F207" s="1">
        <v>28643.4</v>
      </c>
      <c r="G207" s="5">
        <v>42069</v>
      </c>
      <c r="H207" s="2">
        <f t="shared" si="6"/>
        <v>356.59999999999854</v>
      </c>
      <c r="I207" s="2">
        <f t="shared" si="7"/>
        <v>2608.1800000000039</v>
      </c>
    </row>
    <row r="208" spans="1:9" x14ac:dyDescent="0.25">
      <c r="A208" t="s">
        <v>230</v>
      </c>
      <c r="B208" s="1">
        <v>27000</v>
      </c>
      <c r="C208" s="1" t="s">
        <v>15</v>
      </c>
      <c r="D208" s="4">
        <v>42072</v>
      </c>
      <c r="E208">
        <v>1124967</v>
      </c>
      <c r="F208" s="1">
        <v>28743.39</v>
      </c>
      <c r="G208" s="5">
        <v>42074</v>
      </c>
      <c r="H208" s="2">
        <f t="shared" si="6"/>
        <v>-1743.3899999999994</v>
      </c>
      <c r="I208" s="2">
        <f t="shared" si="7"/>
        <v>864.79000000000451</v>
      </c>
    </row>
    <row r="209" spans="1:10" x14ac:dyDescent="0.25">
      <c r="A209" t="s">
        <v>231</v>
      </c>
      <c r="B209" s="1">
        <v>29000</v>
      </c>
      <c r="C209" s="1" t="s">
        <v>94</v>
      </c>
      <c r="D209" s="4">
        <v>42073</v>
      </c>
      <c r="E209">
        <v>1125356</v>
      </c>
      <c r="F209" s="1">
        <v>26773.82</v>
      </c>
      <c r="G209" s="5">
        <v>42076</v>
      </c>
      <c r="H209" s="2">
        <f t="shared" si="6"/>
        <v>2226.1800000000003</v>
      </c>
      <c r="I209" s="2">
        <f t="shared" si="7"/>
        <v>3090.9700000000048</v>
      </c>
    </row>
    <row r="210" spans="1:10" x14ac:dyDescent="0.25">
      <c r="A210" t="s">
        <v>232</v>
      </c>
      <c r="B210" s="1">
        <v>29000</v>
      </c>
      <c r="C210" s="1" t="s">
        <v>94</v>
      </c>
      <c r="D210" s="4">
        <v>42073</v>
      </c>
      <c r="E210">
        <v>1125448</v>
      </c>
      <c r="F210" s="1">
        <v>27398.31</v>
      </c>
      <c r="G210" s="5">
        <v>42076</v>
      </c>
      <c r="H210" s="2">
        <f t="shared" si="6"/>
        <v>1601.6899999999987</v>
      </c>
      <c r="I210" s="2">
        <f t="shared" si="7"/>
        <v>4692.6600000000035</v>
      </c>
    </row>
    <row r="211" spans="1:10" x14ac:dyDescent="0.25">
      <c r="A211" t="s">
        <v>233</v>
      </c>
      <c r="B211" s="1">
        <v>24000</v>
      </c>
      <c r="C211" s="1" t="s">
        <v>183</v>
      </c>
      <c r="D211" s="4">
        <v>42076</v>
      </c>
      <c r="E211">
        <v>1127123</v>
      </c>
      <c r="F211" s="1">
        <v>27419.94</v>
      </c>
      <c r="G211" s="5">
        <v>42081</v>
      </c>
      <c r="H211" s="2">
        <f t="shared" si="6"/>
        <v>-3419.9399999999987</v>
      </c>
      <c r="I211" s="2">
        <f t="shared" si="7"/>
        <v>1272.7200000000048</v>
      </c>
    </row>
    <row r="212" spans="1:10" x14ac:dyDescent="0.25">
      <c r="A212" t="s">
        <v>234</v>
      </c>
      <c r="B212" s="1">
        <v>29000</v>
      </c>
      <c r="C212" s="1" t="s">
        <v>94</v>
      </c>
      <c r="D212" s="4">
        <v>42080</v>
      </c>
      <c r="E212">
        <v>1127490</v>
      </c>
      <c r="F212" s="1">
        <v>25115.73</v>
      </c>
      <c r="G212" s="5">
        <v>42083</v>
      </c>
      <c r="H212" s="2">
        <f t="shared" si="6"/>
        <v>3884.2700000000004</v>
      </c>
      <c r="I212" s="2">
        <f t="shared" si="7"/>
        <v>5156.9900000000052</v>
      </c>
    </row>
    <row r="213" spans="1:10" x14ac:dyDescent="0.25">
      <c r="A213" t="s">
        <v>235</v>
      </c>
      <c r="B213" s="1">
        <v>29000</v>
      </c>
      <c r="C213" s="1" t="s">
        <v>94</v>
      </c>
      <c r="D213" s="4">
        <v>42080</v>
      </c>
      <c r="E213">
        <v>1127491</v>
      </c>
      <c r="F213" s="1">
        <v>25383.4</v>
      </c>
      <c r="G213" s="5">
        <v>42083</v>
      </c>
      <c r="H213" s="2">
        <f t="shared" si="6"/>
        <v>3616.5999999999985</v>
      </c>
      <c r="I213" s="2">
        <f t="shared" si="7"/>
        <v>8773.5900000000038</v>
      </c>
    </row>
    <row r="214" spans="1:10" x14ac:dyDescent="0.25">
      <c r="A214" t="s">
        <v>236</v>
      </c>
      <c r="B214" s="1">
        <v>26000</v>
      </c>
      <c r="C214" s="1" t="s">
        <v>13</v>
      </c>
      <c r="D214" s="4">
        <v>42083</v>
      </c>
      <c r="E214">
        <v>1129242</v>
      </c>
      <c r="F214" s="7">
        <v>25132.65</v>
      </c>
      <c r="G214" s="5">
        <v>42088</v>
      </c>
      <c r="H214" s="2">
        <f t="shared" si="6"/>
        <v>867.34999999999854</v>
      </c>
      <c r="I214" s="2">
        <f t="shared" si="7"/>
        <v>9640.9400000000023</v>
      </c>
    </row>
    <row r="215" spans="1:10" x14ac:dyDescent="0.25">
      <c r="A215" t="s">
        <v>237</v>
      </c>
      <c r="B215" s="1">
        <v>21000</v>
      </c>
      <c r="C215" s="1" t="s">
        <v>15</v>
      </c>
      <c r="D215" s="4">
        <v>42086</v>
      </c>
      <c r="E215">
        <v>1129663</v>
      </c>
      <c r="F215" s="7">
        <v>23371.119999999999</v>
      </c>
      <c r="G215" s="5">
        <v>42090</v>
      </c>
      <c r="H215" s="2">
        <f t="shared" si="6"/>
        <v>-2371.119999999999</v>
      </c>
      <c r="I215" s="2">
        <f t="shared" si="7"/>
        <v>7269.8200000000033</v>
      </c>
    </row>
    <row r="216" spans="1:10" x14ac:dyDescent="0.25">
      <c r="A216" t="s">
        <v>238</v>
      </c>
      <c r="B216" s="1">
        <v>21000</v>
      </c>
      <c r="C216" s="1" t="s">
        <v>15</v>
      </c>
      <c r="D216" s="4">
        <v>42086</v>
      </c>
      <c r="E216">
        <v>1129335</v>
      </c>
      <c r="F216" s="7">
        <v>24059.38</v>
      </c>
      <c r="G216" s="5">
        <v>42090</v>
      </c>
      <c r="H216" s="2">
        <f t="shared" si="6"/>
        <v>-3059.380000000001</v>
      </c>
      <c r="I216" s="2">
        <f t="shared" si="7"/>
        <v>4210.4400000000023</v>
      </c>
    </row>
    <row r="217" spans="1:10" x14ac:dyDescent="0.25">
      <c r="A217" t="s">
        <v>239</v>
      </c>
      <c r="B217" s="1">
        <v>70000</v>
      </c>
      <c r="C217" s="1" t="s">
        <v>15</v>
      </c>
      <c r="D217" s="4">
        <v>42086</v>
      </c>
      <c r="E217">
        <v>1130410</v>
      </c>
      <c r="F217" s="7">
        <v>26630.28</v>
      </c>
      <c r="G217" s="5">
        <v>42093</v>
      </c>
      <c r="H217" s="2">
        <f>B217-F217</f>
        <v>43369.72</v>
      </c>
      <c r="I217" s="2">
        <f>I216+H217</f>
        <v>47580.160000000003</v>
      </c>
    </row>
    <row r="218" spans="1:10" x14ac:dyDescent="0.25">
      <c r="A218" t="s">
        <v>821</v>
      </c>
      <c r="B218" s="1">
        <v>4287.6000000000004</v>
      </c>
      <c r="D218" s="4"/>
      <c r="F218" s="7"/>
      <c r="G218" s="5"/>
      <c r="H218" s="2">
        <f t="shared" ref="H218:H220" si="8">B218-F218</f>
        <v>4287.6000000000004</v>
      </c>
      <c r="I218" s="2">
        <f t="shared" ref="I218:I220" si="9">I217+H218</f>
        <v>51867.76</v>
      </c>
      <c r="J218" t="s">
        <v>822</v>
      </c>
    </row>
    <row r="219" spans="1:10" x14ac:dyDescent="0.25">
      <c r="A219" t="s">
        <v>240</v>
      </c>
      <c r="E219">
        <v>1131212</v>
      </c>
      <c r="F219" s="7">
        <v>21479.88</v>
      </c>
      <c r="G219" s="5">
        <v>42095</v>
      </c>
      <c r="H219" s="2">
        <f t="shared" si="8"/>
        <v>-21479.88</v>
      </c>
      <c r="I219" s="2">
        <f t="shared" si="9"/>
        <v>30387.88</v>
      </c>
    </row>
    <row r="220" spans="1:10" x14ac:dyDescent="0.25">
      <c r="A220" t="s">
        <v>241</v>
      </c>
      <c r="E220">
        <v>1131213</v>
      </c>
      <c r="F220" s="7">
        <v>21563.93</v>
      </c>
      <c r="G220" s="5">
        <v>42095</v>
      </c>
      <c r="H220" s="2">
        <f t="shared" si="8"/>
        <v>-21563.93</v>
      </c>
      <c r="I220" s="2">
        <f t="shared" si="9"/>
        <v>8823.9500000000007</v>
      </c>
    </row>
    <row r="221" spans="1:10" x14ac:dyDescent="0.25">
      <c r="A221" t="s">
        <v>242</v>
      </c>
      <c r="B221" s="1">
        <v>20000</v>
      </c>
      <c r="C221" s="1" t="s">
        <v>23</v>
      </c>
      <c r="D221" s="4">
        <v>42095</v>
      </c>
      <c r="E221">
        <v>1133402</v>
      </c>
      <c r="F221" s="1">
        <v>22241.29</v>
      </c>
      <c r="G221" s="5">
        <v>42102</v>
      </c>
      <c r="H221" s="2">
        <f t="shared" si="6"/>
        <v>-2241.2900000000009</v>
      </c>
      <c r="I221" s="2">
        <f t="shared" si="7"/>
        <v>6582.66</v>
      </c>
    </row>
    <row r="222" spans="1:10" x14ac:dyDescent="0.25">
      <c r="A222" t="s">
        <v>243</v>
      </c>
      <c r="B222" s="1">
        <v>22000</v>
      </c>
      <c r="C222" s="1" t="s">
        <v>15</v>
      </c>
      <c r="D222" s="4">
        <v>42100</v>
      </c>
      <c r="E222">
        <v>1133748</v>
      </c>
      <c r="F222" s="1">
        <v>22780.36</v>
      </c>
      <c r="G222" s="5">
        <v>42104</v>
      </c>
      <c r="H222" s="2">
        <f t="shared" si="6"/>
        <v>-780.36000000000058</v>
      </c>
      <c r="I222" s="2">
        <f t="shared" si="7"/>
        <v>5802.2999999999993</v>
      </c>
    </row>
    <row r="223" spans="1:10" x14ac:dyDescent="0.25">
      <c r="A223" t="s">
        <v>244</v>
      </c>
      <c r="B223" s="1">
        <v>22000</v>
      </c>
      <c r="C223" s="1" t="s">
        <v>15</v>
      </c>
      <c r="D223" s="4">
        <v>42100</v>
      </c>
      <c r="E223">
        <v>1133749</v>
      </c>
      <c r="F223" s="1">
        <v>23013.119999999999</v>
      </c>
      <c r="G223" s="5">
        <v>42104</v>
      </c>
      <c r="H223" s="2">
        <f t="shared" si="6"/>
        <v>-1013.119999999999</v>
      </c>
      <c r="I223" s="2">
        <f t="shared" si="7"/>
        <v>4789.18</v>
      </c>
    </row>
    <row r="224" spans="1:10" x14ac:dyDescent="0.25">
      <c r="A224" t="s">
        <v>245</v>
      </c>
      <c r="B224" s="1">
        <v>70000</v>
      </c>
      <c r="C224" s="1" t="s">
        <v>13</v>
      </c>
      <c r="D224" s="4">
        <v>42104</v>
      </c>
      <c r="E224">
        <v>1135547</v>
      </c>
      <c r="F224" s="1">
        <v>69120</v>
      </c>
      <c r="G224" s="5">
        <v>42109</v>
      </c>
      <c r="H224" s="2">
        <f>B224-F224</f>
        <v>880</v>
      </c>
      <c r="I224" s="2">
        <f>I223+H224</f>
        <v>5669.18</v>
      </c>
      <c r="J224" t="s">
        <v>156</v>
      </c>
    </row>
    <row r="225" spans="1:10" x14ac:dyDescent="0.25">
      <c r="A225" t="s">
        <v>246</v>
      </c>
      <c r="B225" s="1">
        <v>26000</v>
      </c>
      <c r="C225" s="1" t="s">
        <v>15</v>
      </c>
      <c r="D225" s="4">
        <v>42107</v>
      </c>
      <c r="E225">
        <v>1135548</v>
      </c>
      <c r="F225" s="1">
        <v>25544.94</v>
      </c>
      <c r="G225" s="5">
        <v>42109</v>
      </c>
      <c r="H225" s="2">
        <f>B225-F225</f>
        <v>455.06000000000131</v>
      </c>
      <c r="I225" s="2">
        <f>I224+H225</f>
        <v>6124.2400000000016</v>
      </c>
    </row>
    <row r="226" spans="1:10" x14ac:dyDescent="0.25">
      <c r="A226" t="s">
        <v>247</v>
      </c>
      <c r="B226" s="1">
        <v>26000</v>
      </c>
      <c r="C226" s="1" t="s">
        <v>15</v>
      </c>
      <c r="D226" s="4">
        <v>42107</v>
      </c>
      <c r="E226">
        <v>1136095</v>
      </c>
      <c r="F226" s="1">
        <f>26209.41-153.39</f>
        <v>26056.02</v>
      </c>
      <c r="G226" s="5">
        <v>42111</v>
      </c>
      <c r="H226" s="2">
        <f t="shared" si="6"/>
        <v>-56.020000000000437</v>
      </c>
      <c r="I226" s="2">
        <f t="shared" si="7"/>
        <v>6068.2200000000012</v>
      </c>
      <c r="J226" t="s">
        <v>248</v>
      </c>
    </row>
    <row r="227" spans="1:10" x14ac:dyDescent="0.25">
      <c r="A227" t="s">
        <v>249</v>
      </c>
      <c r="B227" s="1">
        <v>26000</v>
      </c>
      <c r="C227" s="1" t="s">
        <v>15</v>
      </c>
      <c r="D227" s="4">
        <v>42107</v>
      </c>
      <c r="E227">
        <v>1136096</v>
      </c>
      <c r="F227" s="1">
        <v>28686.92</v>
      </c>
      <c r="G227" s="5">
        <v>42111</v>
      </c>
      <c r="H227" s="2">
        <f t="shared" si="6"/>
        <v>-2686.9199999999983</v>
      </c>
      <c r="I227" s="2">
        <f t="shared" si="7"/>
        <v>3381.3000000000029</v>
      </c>
    </row>
    <row r="228" spans="1:10" x14ac:dyDescent="0.25">
      <c r="A228" t="s">
        <v>250</v>
      </c>
      <c r="B228" s="1">
        <v>26000</v>
      </c>
      <c r="C228" s="1" t="s">
        <v>13</v>
      </c>
      <c r="D228" s="4">
        <v>42111</v>
      </c>
      <c r="E228">
        <v>1137838</v>
      </c>
      <c r="F228" s="1">
        <v>29591.200000000001</v>
      </c>
      <c r="G228" s="5">
        <v>42116</v>
      </c>
      <c r="H228" s="2">
        <f t="shared" si="6"/>
        <v>-3591.2000000000007</v>
      </c>
      <c r="I228" s="2">
        <f t="shared" si="7"/>
        <v>-209.89999999999782</v>
      </c>
    </row>
    <row r="229" spans="1:10" x14ac:dyDescent="0.25">
      <c r="A229" t="s">
        <v>251</v>
      </c>
      <c r="B229" s="1">
        <v>29000</v>
      </c>
      <c r="C229" s="1" t="s">
        <v>15</v>
      </c>
      <c r="D229" s="4">
        <v>42114</v>
      </c>
      <c r="E229">
        <v>1138317</v>
      </c>
      <c r="F229" s="1">
        <v>30364.78</v>
      </c>
      <c r="G229" s="5">
        <v>42118</v>
      </c>
      <c r="H229" s="2">
        <f t="shared" si="6"/>
        <v>-1364.7799999999988</v>
      </c>
      <c r="I229" s="2">
        <f t="shared" si="7"/>
        <v>-1574.6799999999967</v>
      </c>
    </row>
    <row r="230" spans="1:10" x14ac:dyDescent="0.25">
      <c r="A230" t="s">
        <v>252</v>
      </c>
      <c r="B230" s="1">
        <v>29000</v>
      </c>
      <c r="C230" s="1" t="s">
        <v>15</v>
      </c>
      <c r="D230" s="4">
        <v>42114</v>
      </c>
      <c r="E230">
        <v>1138318</v>
      </c>
      <c r="F230" s="1">
        <v>30473.41</v>
      </c>
      <c r="G230" s="5">
        <v>42118</v>
      </c>
      <c r="H230" s="2">
        <f t="shared" si="6"/>
        <v>-1473.4099999999999</v>
      </c>
      <c r="I230" s="2">
        <f t="shared" si="7"/>
        <v>-3048.0899999999965</v>
      </c>
    </row>
    <row r="231" spans="1:10" x14ac:dyDescent="0.25">
      <c r="A231" t="s">
        <v>253</v>
      </c>
      <c r="B231" s="1">
        <v>35000</v>
      </c>
      <c r="C231" s="1" t="s">
        <v>13</v>
      </c>
      <c r="D231" s="4">
        <v>42118</v>
      </c>
      <c r="E231">
        <v>1140035</v>
      </c>
      <c r="F231" s="1">
        <v>30141</v>
      </c>
      <c r="G231" s="5">
        <v>42123</v>
      </c>
      <c r="H231" s="2">
        <f t="shared" si="6"/>
        <v>4859</v>
      </c>
      <c r="I231" s="2">
        <f t="shared" si="7"/>
        <v>1810.9100000000035</v>
      </c>
    </row>
    <row r="232" spans="1:10" x14ac:dyDescent="0.25">
      <c r="A232" t="s">
        <v>254</v>
      </c>
      <c r="B232" s="1">
        <v>33000</v>
      </c>
      <c r="C232" s="1" t="s">
        <v>15</v>
      </c>
      <c r="D232" s="4">
        <v>42121</v>
      </c>
      <c r="E232">
        <v>1140036</v>
      </c>
      <c r="F232" s="1">
        <v>28861.13</v>
      </c>
      <c r="G232" s="5">
        <v>42124</v>
      </c>
      <c r="H232" s="2">
        <f t="shared" si="6"/>
        <v>4138.869999999999</v>
      </c>
      <c r="I232" s="2">
        <f t="shared" si="7"/>
        <v>5949.7800000000025</v>
      </c>
    </row>
    <row r="233" spans="1:10" x14ac:dyDescent="0.25">
      <c r="A233" t="s">
        <v>255</v>
      </c>
      <c r="B233" s="1">
        <v>33000</v>
      </c>
      <c r="C233" s="1" t="s">
        <v>15</v>
      </c>
      <c r="D233" s="4">
        <v>42121</v>
      </c>
      <c r="E233">
        <v>1140314</v>
      </c>
      <c r="F233" s="1">
        <v>30035.69</v>
      </c>
      <c r="G233" s="5">
        <v>42124</v>
      </c>
      <c r="H233" s="2">
        <f t="shared" si="6"/>
        <v>2964.3100000000013</v>
      </c>
      <c r="I233" s="2">
        <f t="shared" si="7"/>
        <v>8914.0900000000038</v>
      </c>
    </row>
    <row r="234" spans="1:10" x14ac:dyDescent="0.25">
      <c r="A234" t="s">
        <v>256</v>
      </c>
      <c r="B234" s="1">
        <v>28000</v>
      </c>
      <c r="C234" s="1" t="s">
        <v>26</v>
      </c>
      <c r="D234" s="4">
        <v>42124</v>
      </c>
      <c r="E234">
        <v>1141914</v>
      </c>
      <c r="F234" s="1">
        <v>29681.56</v>
      </c>
      <c r="G234" s="5">
        <v>42130</v>
      </c>
      <c r="H234" s="2">
        <f t="shared" si="6"/>
        <v>-1681.5600000000013</v>
      </c>
      <c r="I234" s="2">
        <f t="shared" si="7"/>
        <v>7232.5300000000025</v>
      </c>
    </row>
    <row r="235" spans="1:10" x14ac:dyDescent="0.25">
      <c r="A235" t="s">
        <v>257</v>
      </c>
      <c r="B235" s="1">
        <v>28000</v>
      </c>
      <c r="C235" s="1" t="s">
        <v>26</v>
      </c>
      <c r="D235" s="4">
        <v>42124</v>
      </c>
      <c r="E235">
        <v>1142241</v>
      </c>
      <c r="F235" s="1">
        <v>30716.799999999999</v>
      </c>
      <c r="G235" s="5">
        <v>42131</v>
      </c>
      <c r="H235" s="2">
        <f t="shared" si="6"/>
        <v>-2716.7999999999993</v>
      </c>
      <c r="I235" s="2">
        <f t="shared" si="7"/>
        <v>4515.7300000000032</v>
      </c>
    </row>
    <row r="236" spans="1:10" x14ac:dyDescent="0.25">
      <c r="A236" t="s">
        <v>258</v>
      </c>
      <c r="B236" s="1">
        <v>31000</v>
      </c>
      <c r="C236" s="1" t="s">
        <v>15</v>
      </c>
      <c r="D236" s="4">
        <v>42128</v>
      </c>
      <c r="E236">
        <v>1142706</v>
      </c>
      <c r="F236" s="1">
        <v>31076.400000000001</v>
      </c>
      <c r="G236" s="5">
        <v>42132</v>
      </c>
      <c r="H236" s="2">
        <f t="shared" si="6"/>
        <v>-76.400000000001455</v>
      </c>
      <c r="I236" s="2">
        <f t="shared" si="7"/>
        <v>4439.3300000000017</v>
      </c>
    </row>
    <row r="237" spans="1:10" x14ac:dyDescent="0.25">
      <c r="A237" t="s">
        <v>259</v>
      </c>
      <c r="B237" s="1">
        <v>31000</v>
      </c>
      <c r="C237" s="1" t="s">
        <v>15</v>
      </c>
      <c r="D237" s="4">
        <v>42128</v>
      </c>
      <c r="E237">
        <v>1142707</v>
      </c>
      <c r="F237" s="1">
        <v>31044.5</v>
      </c>
      <c r="G237" s="5">
        <v>42132</v>
      </c>
      <c r="H237" s="2">
        <f t="shared" si="6"/>
        <v>-44.5</v>
      </c>
      <c r="I237" s="2">
        <f t="shared" si="7"/>
        <v>4394.8300000000017</v>
      </c>
    </row>
    <row r="238" spans="1:10" x14ac:dyDescent="0.25">
      <c r="A238" t="s">
        <v>260</v>
      </c>
      <c r="B238" s="1">
        <v>31000</v>
      </c>
      <c r="C238" s="1" t="s">
        <v>13</v>
      </c>
      <c r="D238" s="4">
        <v>42132</v>
      </c>
      <c r="E238">
        <v>1144389</v>
      </c>
      <c r="F238" s="1">
        <v>31146.93</v>
      </c>
      <c r="G238" s="5">
        <v>42137</v>
      </c>
      <c r="H238" s="2">
        <f t="shared" si="6"/>
        <v>-146.93000000000029</v>
      </c>
      <c r="I238" s="2">
        <f t="shared" si="7"/>
        <v>4247.9000000000015</v>
      </c>
    </row>
    <row r="239" spans="1:10" x14ac:dyDescent="0.25">
      <c r="A239" t="s">
        <v>261</v>
      </c>
      <c r="B239" s="1">
        <v>31000</v>
      </c>
      <c r="C239" s="1" t="s">
        <v>13</v>
      </c>
      <c r="D239" s="4">
        <v>42132</v>
      </c>
      <c r="E239">
        <v>1144390</v>
      </c>
      <c r="F239" s="1">
        <v>32026.400000000001</v>
      </c>
      <c r="G239" s="5">
        <v>42138</v>
      </c>
      <c r="H239" s="2">
        <f t="shared" si="6"/>
        <v>-1026.4000000000015</v>
      </c>
      <c r="I239" s="2">
        <f t="shared" si="7"/>
        <v>3221.5</v>
      </c>
    </row>
    <row r="240" spans="1:10" x14ac:dyDescent="0.25">
      <c r="A240" t="s">
        <v>262</v>
      </c>
      <c r="B240" s="1">
        <v>32000</v>
      </c>
      <c r="C240" s="1" t="s">
        <v>15</v>
      </c>
      <c r="D240" s="4">
        <v>42135</v>
      </c>
      <c r="E240">
        <v>1144949</v>
      </c>
      <c r="F240" s="1">
        <v>32369.759999999998</v>
      </c>
      <c r="G240" s="5">
        <v>42139</v>
      </c>
      <c r="H240" s="2">
        <f t="shared" si="6"/>
        <v>-369.7599999999984</v>
      </c>
      <c r="I240" s="2">
        <f t="shared" si="7"/>
        <v>2851.7400000000016</v>
      </c>
    </row>
    <row r="241" spans="1:9" x14ac:dyDescent="0.25">
      <c r="A241" t="s">
        <v>263</v>
      </c>
      <c r="B241" s="1">
        <v>32000</v>
      </c>
      <c r="C241" s="1" t="s">
        <v>15</v>
      </c>
      <c r="D241" s="4">
        <v>42135</v>
      </c>
      <c r="E241">
        <v>1144950</v>
      </c>
      <c r="F241" s="1">
        <v>32575.5</v>
      </c>
      <c r="G241" s="5">
        <v>42139</v>
      </c>
      <c r="H241" s="2">
        <f t="shared" si="6"/>
        <v>-575.5</v>
      </c>
      <c r="I241" s="2">
        <f t="shared" si="7"/>
        <v>2276.2400000000016</v>
      </c>
    </row>
    <row r="242" spans="1:9" x14ac:dyDescent="0.25">
      <c r="A242" t="s">
        <v>264</v>
      </c>
      <c r="B242" s="1">
        <v>33000</v>
      </c>
      <c r="C242" s="1" t="s">
        <v>13</v>
      </c>
      <c r="D242" s="4">
        <v>42139</v>
      </c>
      <c r="E242">
        <v>1146559</v>
      </c>
      <c r="F242" s="1">
        <v>33704.71</v>
      </c>
      <c r="G242" s="5">
        <v>42144</v>
      </c>
      <c r="H242" s="2">
        <f t="shared" si="6"/>
        <v>-704.70999999999913</v>
      </c>
      <c r="I242" s="2">
        <f t="shared" si="7"/>
        <v>1571.5300000000025</v>
      </c>
    </row>
    <row r="243" spans="1:9" x14ac:dyDescent="0.25">
      <c r="A243" t="s">
        <v>265</v>
      </c>
      <c r="B243" s="1">
        <v>33000</v>
      </c>
      <c r="C243" s="1" t="s">
        <v>13</v>
      </c>
      <c r="D243" s="4">
        <v>42139</v>
      </c>
      <c r="E243">
        <v>1146560</v>
      </c>
      <c r="F243" s="1">
        <v>33178.019999999997</v>
      </c>
      <c r="G243" s="5">
        <v>42145</v>
      </c>
      <c r="H243" s="2">
        <f t="shared" si="6"/>
        <v>-178.0199999999968</v>
      </c>
      <c r="I243" s="2">
        <f t="shared" si="7"/>
        <v>1393.5100000000057</v>
      </c>
    </row>
    <row r="244" spans="1:9" x14ac:dyDescent="0.25">
      <c r="A244" t="s">
        <v>266</v>
      </c>
      <c r="B244" s="1">
        <v>34000</v>
      </c>
      <c r="C244" s="1" t="s">
        <v>15</v>
      </c>
      <c r="D244" s="4">
        <v>42142</v>
      </c>
      <c r="E244">
        <v>1147119</v>
      </c>
      <c r="F244" s="1">
        <v>34125.660000000003</v>
      </c>
      <c r="G244" s="5">
        <v>42145</v>
      </c>
      <c r="H244" s="2">
        <f t="shared" si="6"/>
        <v>-125.66000000000349</v>
      </c>
      <c r="I244" s="2">
        <f t="shared" si="7"/>
        <v>1267.8500000000022</v>
      </c>
    </row>
    <row r="245" spans="1:9" x14ac:dyDescent="0.25">
      <c r="A245" t="s">
        <v>267</v>
      </c>
      <c r="B245" s="1">
        <v>34000</v>
      </c>
      <c r="C245" s="1" t="s">
        <v>15</v>
      </c>
      <c r="D245" s="4">
        <v>42142</v>
      </c>
      <c r="E245">
        <v>1147120</v>
      </c>
      <c r="F245" s="1">
        <v>33976.51</v>
      </c>
      <c r="G245" s="5">
        <v>42146</v>
      </c>
      <c r="H245" s="2">
        <f t="shared" si="6"/>
        <v>23.489999999997963</v>
      </c>
      <c r="I245" s="2">
        <f t="shared" si="7"/>
        <v>1291.3400000000001</v>
      </c>
    </row>
    <row r="246" spans="1:9" x14ac:dyDescent="0.25">
      <c r="A246" t="s">
        <v>268</v>
      </c>
      <c r="B246" s="1">
        <v>36000</v>
      </c>
      <c r="C246" s="1" t="s">
        <v>13</v>
      </c>
      <c r="D246" s="4">
        <v>42146</v>
      </c>
      <c r="E246">
        <v>1148751</v>
      </c>
      <c r="F246" s="1">
        <v>33213.72</v>
      </c>
      <c r="G246" s="5">
        <v>42152</v>
      </c>
      <c r="H246" s="2">
        <f t="shared" si="6"/>
        <v>2786.2799999999988</v>
      </c>
      <c r="I246" s="2">
        <f t="shared" si="7"/>
        <v>4077.619999999999</v>
      </c>
    </row>
    <row r="247" spans="1:9" x14ac:dyDescent="0.25">
      <c r="A247" t="s">
        <v>269</v>
      </c>
      <c r="B247" s="1">
        <v>36000</v>
      </c>
      <c r="C247" s="1" t="s">
        <v>13</v>
      </c>
      <c r="D247" s="4">
        <v>42146</v>
      </c>
      <c r="E247">
        <v>1148752</v>
      </c>
      <c r="F247" s="1">
        <v>33175.160000000003</v>
      </c>
      <c r="G247" s="5">
        <v>42152</v>
      </c>
      <c r="H247" s="2">
        <f t="shared" si="6"/>
        <v>2824.8399999999965</v>
      </c>
      <c r="I247" s="2">
        <f t="shared" si="7"/>
        <v>6902.4599999999955</v>
      </c>
    </row>
    <row r="248" spans="1:9" x14ac:dyDescent="0.25">
      <c r="A248" t="s">
        <v>270</v>
      </c>
      <c r="B248" s="1">
        <v>34000</v>
      </c>
      <c r="C248" s="1" t="s">
        <v>15</v>
      </c>
      <c r="D248" s="4">
        <v>42149</v>
      </c>
      <c r="E248">
        <v>1148753</v>
      </c>
      <c r="F248" s="1">
        <v>33888.65</v>
      </c>
      <c r="G248" s="5">
        <v>42153</v>
      </c>
      <c r="H248" s="2">
        <f t="shared" si="6"/>
        <v>111.34999999999854</v>
      </c>
      <c r="I248" s="2">
        <f t="shared" si="7"/>
        <v>7013.809999999994</v>
      </c>
    </row>
    <row r="249" spans="1:9" x14ac:dyDescent="0.25">
      <c r="A249" t="s">
        <v>271</v>
      </c>
      <c r="B249" s="1">
        <v>34000</v>
      </c>
      <c r="C249" s="1" t="s">
        <v>15</v>
      </c>
      <c r="D249" s="4">
        <v>42149</v>
      </c>
      <c r="E249">
        <v>1148989</v>
      </c>
      <c r="F249" s="1">
        <v>34027.78</v>
      </c>
      <c r="G249" s="5">
        <v>42153</v>
      </c>
      <c r="H249" s="2">
        <f t="shared" si="6"/>
        <v>-27.779999999998836</v>
      </c>
      <c r="I249" s="2">
        <f t="shared" si="7"/>
        <v>6986.0299999999952</v>
      </c>
    </row>
    <row r="250" spans="1:9" x14ac:dyDescent="0.25">
      <c r="A250" t="s">
        <v>272</v>
      </c>
      <c r="B250" s="1">
        <v>34000</v>
      </c>
      <c r="C250" s="1" t="s">
        <v>13</v>
      </c>
      <c r="D250" s="4">
        <v>42153</v>
      </c>
      <c r="E250">
        <v>1150616</v>
      </c>
      <c r="F250" s="1">
        <v>32863.11</v>
      </c>
      <c r="G250" s="5">
        <v>42158</v>
      </c>
      <c r="H250" s="2">
        <f t="shared" si="6"/>
        <v>1136.8899999999994</v>
      </c>
      <c r="I250" s="2">
        <f t="shared" si="7"/>
        <v>8122.9199999999946</v>
      </c>
    </row>
    <row r="251" spans="1:9" x14ac:dyDescent="0.25">
      <c r="A251" t="s">
        <v>273</v>
      </c>
      <c r="B251" s="1">
        <v>34000</v>
      </c>
      <c r="C251" s="1" t="s">
        <v>13</v>
      </c>
      <c r="D251" s="4">
        <v>42153</v>
      </c>
      <c r="E251">
        <v>1150617</v>
      </c>
      <c r="F251" s="1">
        <v>32087.58</v>
      </c>
      <c r="G251" s="5">
        <v>42159</v>
      </c>
      <c r="H251" s="2">
        <f t="shared" si="6"/>
        <v>1912.4199999999983</v>
      </c>
      <c r="I251" s="2">
        <f t="shared" si="7"/>
        <v>10035.339999999993</v>
      </c>
    </row>
    <row r="252" spans="1:9" x14ac:dyDescent="0.25">
      <c r="A252" t="s">
        <v>274</v>
      </c>
      <c r="B252" s="1">
        <v>33000</v>
      </c>
      <c r="C252" s="1" t="s">
        <v>15</v>
      </c>
      <c r="D252" s="4">
        <v>42156</v>
      </c>
      <c r="E252">
        <v>1150731</v>
      </c>
      <c r="F252" s="1">
        <v>32823.94</v>
      </c>
      <c r="G252" s="5">
        <v>42160</v>
      </c>
      <c r="H252" s="2">
        <f t="shared" si="6"/>
        <v>176.05999999999767</v>
      </c>
      <c r="I252" s="2">
        <f t="shared" si="7"/>
        <v>10211.399999999991</v>
      </c>
    </row>
    <row r="253" spans="1:9" x14ac:dyDescent="0.25">
      <c r="A253" t="s">
        <v>275</v>
      </c>
      <c r="B253" s="1">
        <v>33000</v>
      </c>
      <c r="C253" s="1" t="s">
        <v>15</v>
      </c>
      <c r="D253" s="4">
        <v>42156</v>
      </c>
      <c r="E253">
        <v>1150988</v>
      </c>
      <c r="F253" s="1">
        <v>32071.040000000001</v>
      </c>
      <c r="G253" s="5">
        <v>42160</v>
      </c>
      <c r="H253" s="2">
        <f t="shared" si="6"/>
        <v>928.95999999999913</v>
      </c>
      <c r="I253" s="2">
        <f t="shared" si="7"/>
        <v>11140.35999999999</v>
      </c>
    </row>
    <row r="254" spans="1:9" x14ac:dyDescent="0.25">
      <c r="A254" t="s">
        <v>276</v>
      </c>
      <c r="B254" s="1">
        <v>28000</v>
      </c>
      <c r="C254" s="1" t="s">
        <v>13</v>
      </c>
      <c r="D254" s="4">
        <v>42160</v>
      </c>
      <c r="E254">
        <v>1152679</v>
      </c>
      <c r="F254" s="1">
        <v>29750.82</v>
      </c>
      <c r="G254" s="5">
        <v>42165</v>
      </c>
      <c r="H254" s="2">
        <f t="shared" si="6"/>
        <v>-1750.8199999999997</v>
      </c>
      <c r="I254" s="2">
        <f t="shared" si="7"/>
        <v>9389.53999999999</v>
      </c>
    </row>
    <row r="255" spans="1:9" x14ac:dyDescent="0.25">
      <c r="A255" t="s">
        <v>277</v>
      </c>
      <c r="B255" s="1">
        <v>28000</v>
      </c>
      <c r="C255" s="1" t="s">
        <v>13</v>
      </c>
      <c r="D255" s="4">
        <v>42160</v>
      </c>
      <c r="E255">
        <v>1152564</v>
      </c>
      <c r="F255" s="1">
        <v>30413.09</v>
      </c>
      <c r="G255" s="5">
        <v>42166</v>
      </c>
      <c r="H255" s="2">
        <f t="shared" si="6"/>
        <v>-2413.09</v>
      </c>
      <c r="I255" s="2">
        <f t="shared" si="7"/>
        <v>6976.4499999999898</v>
      </c>
    </row>
    <row r="256" spans="1:9" x14ac:dyDescent="0.25">
      <c r="A256" t="s">
        <v>278</v>
      </c>
      <c r="B256" s="1">
        <v>30000</v>
      </c>
      <c r="C256" s="1" t="s">
        <v>15</v>
      </c>
      <c r="D256" s="4">
        <v>42163</v>
      </c>
      <c r="E256">
        <v>1153181</v>
      </c>
      <c r="F256" s="1">
        <v>30560.76</v>
      </c>
      <c r="G256" s="5">
        <v>42167</v>
      </c>
      <c r="H256" s="2">
        <f t="shared" si="6"/>
        <v>-560.7599999999984</v>
      </c>
      <c r="I256" s="2">
        <f t="shared" si="7"/>
        <v>6415.6899999999914</v>
      </c>
    </row>
    <row r="257" spans="1:9" x14ac:dyDescent="0.25">
      <c r="A257" t="s">
        <v>279</v>
      </c>
      <c r="B257" s="1">
        <v>30000</v>
      </c>
      <c r="C257" s="1" t="s">
        <v>15</v>
      </c>
      <c r="D257" s="4">
        <v>42163</v>
      </c>
      <c r="E257">
        <v>1153021</v>
      </c>
      <c r="F257" s="1">
        <v>31295.73</v>
      </c>
      <c r="G257" s="5">
        <v>42167</v>
      </c>
      <c r="H257" s="2">
        <f t="shared" si="6"/>
        <v>-1295.7299999999996</v>
      </c>
      <c r="I257" s="2">
        <f t="shared" si="7"/>
        <v>5119.9599999999919</v>
      </c>
    </row>
    <row r="258" spans="1:9" x14ac:dyDescent="0.25">
      <c r="A258" t="s">
        <v>280</v>
      </c>
      <c r="B258" s="1">
        <v>30000</v>
      </c>
      <c r="C258" s="1" t="s">
        <v>13</v>
      </c>
      <c r="D258" s="4">
        <v>42167</v>
      </c>
      <c r="E258">
        <v>1154723</v>
      </c>
      <c r="F258" s="1">
        <v>30345.99</v>
      </c>
      <c r="G258" s="5">
        <v>42172</v>
      </c>
      <c r="H258" s="2">
        <f t="shared" si="6"/>
        <v>-345.9900000000016</v>
      </c>
      <c r="I258" s="2">
        <f t="shared" si="7"/>
        <v>4773.9699999999903</v>
      </c>
    </row>
    <row r="259" spans="1:9" x14ac:dyDescent="0.25">
      <c r="A259" t="s">
        <v>281</v>
      </c>
      <c r="B259" s="1">
        <v>30000</v>
      </c>
      <c r="C259" s="1" t="s">
        <v>13</v>
      </c>
      <c r="D259" s="4">
        <v>42167</v>
      </c>
      <c r="E259">
        <v>1154816</v>
      </c>
      <c r="F259" s="1">
        <v>29514.68</v>
      </c>
      <c r="G259" s="5">
        <v>42173</v>
      </c>
      <c r="H259" s="2">
        <f t="shared" si="6"/>
        <v>485.31999999999971</v>
      </c>
      <c r="I259" s="2">
        <f t="shared" si="7"/>
        <v>5259.28999999999</v>
      </c>
    </row>
    <row r="260" spans="1:9" x14ac:dyDescent="0.25">
      <c r="A260" t="s">
        <v>282</v>
      </c>
      <c r="B260" s="1">
        <v>32000</v>
      </c>
      <c r="C260" s="1" t="s">
        <v>15</v>
      </c>
      <c r="D260" s="4">
        <v>42170</v>
      </c>
      <c r="E260">
        <v>1155332</v>
      </c>
      <c r="F260" s="1">
        <v>30762.65</v>
      </c>
      <c r="G260" s="5">
        <v>42174</v>
      </c>
      <c r="H260" s="2">
        <f t="shared" si="6"/>
        <v>1237.3499999999985</v>
      </c>
      <c r="I260" s="2">
        <f t="shared" si="7"/>
        <v>6496.6399999999885</v>
      </c>
    </row>
    <row r="261" spans="1:9" x14ac:dyDescent="0.25">
      <c r="A261" t="s">
        <v>283</v>
      </c>
      <c r="B261" s="1">
        <v>32000</v>
      </c>
      <c r="C261" s="1" t="s">
        <v>15</v>
      </c>
      <c r="D261" s="4">
        <v>42170</v>
      </c>
      <c r="E261">
        <v>1155333</v>
      </c>
      <c r="F261" s="1">
        <v>31625.09</v>
      </c>
      <c r="G261" s="5">
        <v>42174</v>
      </c>
      <c r="H261" s="2">
        <f t="shared" si="6"/>
        <v>374.90999999999985</v>
      </c>
      <c r="I261" s="2">
        <f t="shared" si="7"/>
        <v>6871.5499999999884</v>
      </c>
    </row>
    <row r="262" spans="1:9" x14ac:dyDescent="0.25">
      <c r="A262" t="s">
        <v>284</v>
      </c>
      <c r="B262" s="1">
        <v>32000</v>
      </c>
      <c r="C262" s="1" t="s">
        <v>13</v>
      </c>
      <c r="D262" s="4">
        <v>42174</v>
      </c>
      <c r="E262">
        <v>1156792</v>
      </c>
      <c r="F262" s="1">
        <v>31442.89</v>
      </c>
      <c r="G262" s="5">
        <v>42179</v>
      </c>
      <c r="H262" s="2">
        <f t="shared" si="6"/>
        <v>557.11000000000058</v>
      </c>
      <c r="I262" s="2">
        <f t="shared" si="7"/>
        <v>7428.6599999999889</v>
      </c>
    </row>
    <row r="263" spans="1:9" x14ac:dyDescent="0.25">
      <c r="A263" t="s">
        <v>285</v>
      </c>
      <c r="B263" s="1">
        <v>32000</v>
      </c>
      <c r="C263" s="1" t="s">
        <v>13</v>
      </c>
      <c r="D263" s="4">
        <v>42174</v>
      </c>
      <c r="E263">
        <v>1156912</v>
      </c>
      <c r="F263" s="1">
        <v>31425.98</v>
      </c>
      <c r="G263" s="5">
        <v>42180</v>
      </c>
      <c r="H263" s="2">
        <f t="shared" si="6"/>
        <v>574.02000000000044</v>
      </c>
      <c r="I263" s="2">
        <f t="shared" si="7"/>
        <v>8002.6799999999894</v>
      </c>
    </row>
    <row r="264" spans="1:9" x14ac:dyDescent="0.25">
      <c r="A264" t="s">
        <v>286</v>
      </c>
      <c r="B264" s="1">
        <v>31000</v>
      </c>
      <c r="C264" s="1" t="s">
        <v>15</v>
      </c>
      <c r="D264" s="4">
        <v>42177</v>
      </c>
      <c r="E264">
        <v>1157573</v>
      </c>
      <c r="F264" s="1">
        <v>30876.03</v>
      </c>
      <c r="G264" s="5">
        <v>42181</v>
      </c>
      <c r="H264" s="2">
        <f t="shared" ref="H264:H327" si="10">B264-F264</f>
        <v>123.97000000000116</v>
      </c>
      <c r="I264" s="2">
        <f t="shared" ref="I264:I327" si="11">I263+H264</f>
        <v>8126.6499999999905</v>
      </c>
    </row>
    <row r="265" spans="1:9" x14ac:dyDescent="0.25">
      <c r="A265" t="s">
        <v>287</v>
      </c>
      <c r="B265" s="1">
        <v>31000</v>
      </c>
      <c r="C265" s="1" t="s">
        <v>15</v>
      </c>
      <c r="D265" s="4">
        <v>42177</v>
      </c>
      <c r="E265">
        <v>1157574</v>
      </c>
      <c r="F265" s="1">
        <v>31114.400000000001</v>
      </c>
      <c r="G265" s="5">
        <v>42181</v>
      </c>
      <c r="H265" s="2">
        <f t="shared" si="10"/>
        <v>-114.40000000000146</v>
      </c>
      <c r="I265" s="2">
        <f t="shared" si="11"/>
        <v>8012.2499999999891</v>
      </c>
    </row>
    <row r="266" spans="1:9" x14ac:dyDescent="0.25">
      <c r="A266" t="s">
        <v>288</v>
      </c>
      <c r="B266" s="1">
        <v>30000</v>
      </c>
      <c r="C266" s="1" t="s">
        <v>13</v>
      </c>
      <c r="D266" s="4">
        <v>42181</v>
      </c>
      <c r="E266">
        <v>1159144</v>
      </c>
      <c r="F266" s="1">
        <v>29320.2</v>
      </c>
      <c r="G266" s="5">
        <v>42186</v>
      </c>
      <c r="H266" s="2">
        <f t="shared" si="10"/>
        <v>679.79999999999927</v>
      </c>
      <c r="I266" s="2">
        <f t="shared" si="11"/>
        <v>8692.0499999999884</v>
      </c>
    </row>
    <row r="267" spans="1:9" x14ac:dyDescent="0.25">
      <c r="A267" t="s">
        <v>289</v>
      </c>
      <c r="B267" s="1">
        <v>30000</v>
      </c>
      <c r="C267" s="1" t="s">
        <v>13</v>
      </c>
      <c r="D267" s="4">
        <v>42181</v>
      </c>
      <c r="E267">
        <v>1159322</v>
      </c>
      <c r="F267" s="1">
        <v>29348.05</v>
      </c>
      <c r="G267" s="5">
        <v>42187</v>
      </c>
      <c r="H267" s="2">
        <f t="shared" si="10"/>
        <v>651.95000000000073</v>
      </c>
      <c r="I267" s="2">
        <f t="shared" si="11"/>
        <v>9343.9999999999891</v>
      </c>
    </row>
    <row r="268" spans="1:9" x14ac:dyDescent="0.25">
      <c r="A268" t="s">
        <v>290</v>
      </c>
      <c r="B268" s="1">
        <v>29000</v>
      </c>
      <c r="C268" s="1" t="s">
        <v>15</v>
      </c>
      <c r="D268" s="4">
        <v>42184</v>
      </c>
      <c r="E268">
        <v>1159323</v>
      </c>
      <c r="F268" s="1">
        <v>28366.97</v>
      </c>
      <c r="G268" s="5">
        <v>42187</v>
      </c>
      <c r="H268" s="2">
        <f t="shared" si="10"/>
        <v>633.02999999999884</v>
      </c>
      <c r="I268" s="2">
        <f t="shared" si="11"/>
        <v>9977.0299999999879</v>
      </c>
    </row>
    <row r="269" spans="1:9" x14ac:dyDescent="0.25">
      <c r="A269" t="s">
        <v>291</v>
      </c>
      <c r="B269" s="1">
        <v>29000</v>
      </c>
      <c r="C269" s="1" t="s">
        <v>15</v>
      </c>
      <c r="D269" s="4">
        <v>42184</v>
      </c>
      <c r="E269">
        <v>1159324</v>
      </c>
      <c r="F269" s="1">
        <v>29360.49</v>
      </c>
      <c r="G269" s="5">
        <v>42187</v>
      </c>
      <c r="H269" s="2">
        <f t="shared" si="10"/>
        <v>-360.4900000000016</v>
      </c>
      <c r="I269" s="2">
        <f t="shared" si="11"/>
        <v>9616.5399999999863</v>
      </c>
    </row>
    <row r="270" spans="1:9" x14ac:dyDescent="0.25">
      <c r="A270" t="s">
        <v>292</v>
      </c>
      <c r="B270" s="1">
        <v>28000</v>
      </c>
      <c r="C270" s="1" t="s">
        <v>13</v>
      </c>
      <c r="D270" s="4">
        <v>42188</v>
      </c>
      <c r="E270">
        <v>1160983</v>
      </c>
      <c r="F270" s="1">
        <v>28303.64</v>
      </c>
      <c r="G270" s="5">
        <v>42193</v>
      </c>
      <c r="H270" s="2">
        <f t="shared" si="10"/>
        <v>-303.63999999999942</v>
      </c>
      <c r="I270" s="2">
        <f t="shared" si="11"/>
        <v>9312.8999999999869</v>
      </c>
    </row>
    <row r="271" spans="1:9" x14ac:dyDescent="0.25">
      <c r="A271" t="s">
        <v>293</v>
      </c>
      <c r="B271" s="1">
        <v>28000</v>
      </c>
      <c r="C271" s="1" t="s">
        <v>13</v>
      </c>
      <c r="D271" s="4">
        <v>42188</v>
      </c>
      <c r="E271">
        <v>1160984</v>
      </c>
      <c r="F271" s="1">
        <v>27455.58</v>
      </c>
      <c r="G271" s="5">
        <v>42194</v>
      </c>
      <c r="H271" s="2">
        <f t="shared" si="10"/>
        <v>544.41999999999825</v>
      </c>
      <c r="I271" s="2">
        <f t="shared" si="11"/>
        <v>9857.3199999999852</v>
      </c>
    </row>
    <row r="272" spans="1:9" x14ac:dyDescent="0.25">
      <c r="A272" t="s">
        <v>294</v>
      </c>
      <c r="B272" s="1">
        <v>28000</v>
      </c>
      <c r="C272" s="1" t="s">
        <v>15</v>
      </c>
      <c r="D272" s="4">
        <v>42191</v>
      </c>
      <c r="E272">
        <v>1161476</v>
      </c>
      <c r="F272" s="1">
        <v>27227.86</v>
      </c>
      <c r="G272" s="5">
        <v>42195</v>
      </c>
      <c r="H272" s="2">
        <f t="shared" si="10"/>
        <v>772.13999999999942</v>
      </c>
      <c r="I272" s="2">
        <f t="shared" si="11"/>
        <v>10629.459999999985</v>
      </c>
    </row>
    <row r="273" spans="1:9" x14ac:dyDescent="0.25">
      <c r="A273" t="s">
        <v>295</v>
      </c>
      <c r="B273" s="1">
        <v>28000</v>
      </c>
      <c r="C273" s="1" t="s">
        <v>15</v>
      </c>
      <c r="D273" s="4">
        <v>42191</v>
      </c>
      <c r="E273">
        <v>1161477</v>
      </c>
      <c r="F273" s="1">
        <v>27015.35</v>
      </c>
      <c r="G273" s="5">
        <v>42195</v>
      </c>
      <c r="H273" s="2">
        <f t="shared" si="10"/>
        <v>984.65000000000146</v>
      </c>
      <c r="I273" s="2">
        <f t="shared" si="11"/>
        <v>11614.109999999986</v>
      </c>
    </row>
    <row r="274" spans="1:9" x14ac:dyDescent="0.25">
      <c r="A274" t="s">
        <v>296</v>
      </c>
      <c r="B274" s="1">
        <v>24000</v>
      </c>
      <c r="C274" s="1" t="s">
        <v>13</v>
      </c>
      <c r="D274" s="4">
        <v>42195</v>
      </c>
      <c r="E274">
        <v>1163041</v>
      </c>
      <c r="F274" s="1">
        <v>27614.49</v>
      </c>
      <c r="G274" s="5">
        <v>42200</v>
      </c>
      <c r="H274" s="2">
        <f t="shared" si="10"/>
        <v>-3614.4900000000016</v>
      </c>
      <c r="I274" s="2">
        <f t="shared" si="11"/>
        <v>7999.6199999999844</v>
      </c>
    </row>
    <row r="275" spans="1:9" x14ac:dyDescent="0.25">
      <c r="A275" t="s">
        <v>297</v>
      </c>
      <c r="B275" s="1">
        <v>24000</v>
      </c>
      <c r="C275" s="1" t="s">
        <v>13</v>
      </c>
      <c r="D275" s="4">
        <v>42195</v>
      </c>
      <c r="E275">
        <v>1163327</v>
      </c>
      <c r="F275" s="1">
        <v>27161.7</v>
      </c>
      <c r="G275" s="5">
        <v>42201</v>
      </c>
      <c r="H275" s="2">
        <f t="shared" si="10"/>
        <v>-3161.7000000000007</v>
      </c>
      <c r="I275" s="2">
        <f t="shared" si="11"/>
        <v>4837.9199999999837</v>
      </c>
    </row>
    <row r="276" spans="1:9" x14ac:dyDescent="0.25">
      <c r="A276" t="s">
        <v>298</v>
      </c>
      <c r="B276" s="1">
        <v>28000</v>
      </c>
      <c r="C276" s="1" t="s">
        <v>15</v>
      </c>
      <c r="D276" s="4">
        <v>42198</v>
      </c>
      <c r="E276">
        <v>1163609</v>
      </c>
      <c r="F276" s="1">
        <v>27123.94</v>
      </c>
      <c r="G276" s="5">
        <v>42202</v>
      </c>
      <c r="H276" s="2">
        <f t="shared" si="10"/>
        <v>876.06000000000131</v>
      </c>
      <c r="I276" s="2">
        <f t="shared" si="11"/>
        <v>5713.979999999985</v>
      </c>
    </row>
    <row r="277" spans="1:9" x14ac:dyDescent="0.25">
      <c r="A277" t="s">
        <v>299</v>
      </c>
      <c r="B277" s="1">
        <v>28000</v>
      </c>
      <c r="C277" s="1" t="s">
        <v>15</v>
      </c>
      <c r="D277" s="4">
        <v>42198</v>
      </c>
      <c r="E277">
        <v>1163610</v>
      </c>
      <c r="F277" s="1">
        <v>27210.09</v>
      </c>
      <c r="G277" s="5">
        <v>42202</v>
      </c>
      <c r="H277" s="2">
        <f t="shared" si="10"/>
        <v>789.90999999999985</v>
      </c>
      <c r="I277" s="2">
        <f t="shared" si="11"/>
        <v>6503.8899999999849</v>
      </c>
    </row>
    <row r="278" spans="1:9" x14ac:dyDescent="0.25">
      <c r="A278" t="s">
        <v>300</v>
      </c>
      <c r="B278" s="1">
        <v>28000</v>
      </c>
      <c r="C278" s="1" t="s">
        <v>13</v>
      </c>
      <c r="D278" s="4">
        <v>42202</v>
      </c>
      <c r="E278">
        <v>1165121</v>
      </c>
      <c r="F278" s="1">
        <v>28702.51</v>
      </c>
      <c r="G278" s="5">
        <v>42207</v>
      </c>
      <c r="H278" s="2">
        <f t="shared" si="10"/>
        <v>-702.5099999999984</v>
      </c>
      <c r="I278" s="2">
        <f t="shared" si="11"/>
        <v>5801.3799999999865</v>
      </c>
    </row>
    <row r="279" spans="1:9" x14ac:dyDescent="0.25">
      <c r="A279" t="s">
        <v>301</v>
      </c>
      <c r="B279" s="1">
        <v>28000</v>
      </c>
      <c r="C279" s="1" t="s">
        <v>13</v>
      </c>
      <c r="D279" s="4">
        <v>42202</v>
      </c>
      <c r="E279">
        <v>1165218</v>
      </c>
      <c r="F279" s="1">
        <v>28787.39</v>
      </c>
      <c r="G279" s="5">
        <v>42208</v>
      </c>
      <c r="H279" s="2">
        <f t="shared" si="10"/>
        <v>-787.38999999999942</v>
      </c>
      <c r="I279" s="2">
        <f t="shared" si="11"/>
        <v>5013.989999999987</v>
      </c>
    </row>
    <row r="280" spans="1:9" x14ac:dyDescent="0.25">
      <c r="A280" t="s">
        <v>302</v>
      </c>
      <c r="B280" s="1">
        <v>28000</v>
      </c>
      <c r="C280" s="1" t="s">
        <v>15</v>
      </c>
      <c r="D280" s="4">
        <v>42205</v>
      </c>
      <c r="E280">
        <v>1165640</v>
      </c>
      <c r="F280" s="1">
        <v>29993.27</v>
      </c>
      <c r="G280" s="5">
        <v>42209</v>
      </c>
      <c r="H280" s="2">
        <f t="shared" si="10"/>
        <v>-1993.2700000000004</v>
      </c>
      <c r="I280" s="2">
        <f t="shared" si="11"/>
        <v>3020.7199999999866</v>
      </c>
    </row>
    <row r="281" spans="1:9" x14ac:dyDescent="0.25">
      <c r="A281" t="s">
        <v>303</v>
      </c>
      <c r="B281" s="1">
        <v>28000</v>
      </c>
      <c r="C281" s="1" t="s">
        <v>15</v>
      </c>
      <c r="D281" s="4">
        <v>42205</v>
      </c>
      <c r="E281">
        <v>1165449</v>
      </c>
      <c r="F281" s="1">
        <v>29701.68</v>
      </c>
      <c r="G281" s="5">
        <v>42209</v>
      </c>
      <c r="H281" s="2">
        <f t="shared" si="10"/>
        <v>-1701.6800000000003</v>
      </c>
      <c r="I281" s="2">
        <f t="shared" si="11"/>
        <v>1319.0399999999863</v>
      </c>
    </row>
    <row r="282" spans="1:9" x14ac:dyDescent="0.25">
      <c r="A282" t="s">
        <v>304</v>
      </c>
      <c r="B282" s="1">
        <v>50000</v>
      </c>
      <c r="C282" s="1" t="s">
        <v>15</v>
      </c>
      <c r="D282" s="4">
        <v>42205</v>
      </c>
      <c r="E282">
        <v>1165331</v>
      </c>
      <c r="F282" s="1">
        <v>46260.66</v>
      </c>
      <c r="G282" s="5">
        <v>42209</v>
      </c>
      <c r="H282" s="2">
        <f t="shared" si="10"/>
        <v>3739.3399999999965</v>
      </c>
      <c r="I282" s="2">
        <f t="shared" si="11"/>
        <v>5058.3799999999828</v>
      </c>
    </row>
    <row r="283" spans="1:9" x14ac:dyDescent="0.25">
      <c r="A283" t="s">
        <v>305</v>
      </c>
      <c r="B283" s="1">
        <v>28000</v>
      </c>
      <c r="C283" s="1" t="s">
        <v>13</v>
      </c>
      <c r="D283" s="4">
        <v>42209</v>
      </c>
      <c r="E283">
        <v>1167080</v>
      </c>
      <c r="F283" s="1">
        <v>30300.48</v>
      </c>
      <c r="G283" s="5">
        <v>42214</v>
      </c>
      <c r="H283" s="2">
        <f t="shared" si="10"/>
        <v>-2300.4799999999996</v>
      </c>
      <c r="I283" s="2">
        <f t="shared" si="11"/>
        <v>2757.8999999999833</v>
      </c>
    </row>
    <row r="284" spans="1:9" x14ac:dyDescent="0.25">
      <c r="A284" t="s">
        <v>306</v>
      </c>
      <c r="B284" s="1">
        <v>28000</v>
      </c>
      <c r="C284" s="1" t="s">
        <v>13</v>
      </c>
      <c r="D284" s="4">
        <v>42209</v>
      </c>
      <c r="E284">
        <v>1167361</v>
      </c>
      <c r="F284" s="1">
        <v>30211.18</v>
      </c>
      <c r="G284" s="5">
        <v>42215</v>
      </c>
      <c r="H284" s="2">
        <f t="shared" si="10"/>
        <v>-2211.1800000000003</v>
      </c>
      <c r="I284" s="2">
        <f t="shared" si="11"/>
        <v>546.71999999998297</v>
      </c>
    </row>
    <row r="285" spans="1:9" x14ac:dyDescent="0.25">
      <c r="A285" t="s">
        <v>307</v>
      </c>
      <c r="B285" s="1">
        <v>28000</v>
      </c>
      <c r="C285" s="1" t="s">
        <v>15</v>
      </c>
      <c r="D285" s="4">
        <v>42212</v>
      </c>
      <c r="E285">
        <v>1167576</v>
      </c>
      <c r="F285" s="1">
        <v>30956.79</v>
      </c>
      <c r="G285" s="5">
        <v>42215</v>
      </c>
      <c r="H285" s="2">
        <f t="shared" si="10"/>
        <v>-2956.7900000000009</v>
      </c>
      <c r="I285" s="2">
        <f t="shared" si="11"/>
        <v>-2410.0700000000179</v>
      </c>
    </row>
    <row r="286" spans="1:9" x14ac:dyDescent="0.25">
      <c r="A286" t="s">
        <v>308</v>
      </c>
      <c r="B286" s="1">
        <v>28000</v>
      </c>
      <c r="C286" s="1" t="s">
        <v>15</v>
      </c>
      <c r="D286" s="4">
        <v>42212</v>
      </c>
      <c r="E286">
        <v>1167577</v>
      </c>
      <c r="F286" s="1">
        <v>31037.88</v>
      </c>
      <c r="G286" s="5">
        <v>42215</v>
      </c>
      <c r="H286" s="2">
        <f t="shared" si="10"/>
        <v>-3037.880000000001</v>
      </c>
      <c r="I286" s="2">
        <f t="shared" si="11"/>
        <v>-5447.9500000000189</v>
      </c>
    </row>
    <row r="287" spans="1:9" x14ac:dyDescent="0.25">
      <c r="A287" t="s">
        <v>309</v>
      </c>
      <c r="B287" s="1">
        <v>28000</v>
      </c>
      <c r="C287" s="1" t="s">
        <v>13</v>
      </c>
      <c r="D287" s="4">
        <v>42216</v>
      </c>
      <c r="E287">
        <v>1168988</v>
      </c>
      <c r="F287" s="1">
        <v>32107.21</v>
      </c>
      <c r="G287" s="5">
        <v>42221</v>
      </c>
      <c r="H287" s="2">
        <f t="shared" si="10"/>
        <v>-4107.2099999999991</v>
      </c>
      <c r="I287" s="2">
        <f t="shared" si="11"/>
        <v>-9555.160000000018</v>
      </c>
    </row>
    <row r="288" spans="1:9" x14ac:dyDescent="0.25">
      <c r="A288" t="s">
        <v>310</v>
      </c>
      <c r="B288" s="1">
        <v>28000</v>
      </c>
      <c r="C288" s="1" t="s">
        <v>13</v>
      </c>
      <c r="D288" s="4">
        <v>42216</v>
      </c>
      <c r="E288">
        <v>1168989</v>
      </c>
      <c r="F288" s="1">
        <v>32278.83</v>
      </c>
      <c r="G288" s="5">
        <v>42222</v>
      </c>
      <c r="H288" s="2">
        <f t="shared" si="10"/>
        <v>-4278.8300000000017</v>
      </c>
      <c r="I288" s="2">
        <f t="shared" si="11"/>
        <v>-13833.99000000002</v>
      </c>
    </row>
    <row r="289" spans="1:9" x14ac:dyDescent="0.25">
      <c r="A289" t="s">
        <v>311</v>
      </c>
      <c r="B289" s="1">
        <v>28000</v>
      </c>
      <c r="C289" s="1" t="s">
        <v>15</v>
      </c>
      <c r="D289" s="4">
        <v>42219</v>
      </c>
      <c r="E289">
        <v>1169570</v>
      </c>
      <c r="F289" s="1">
        <v>33110.32</v>
      </c>
      <c r="G289" s="5">
        <v>42223</v>
      </c>
      <c r="H289" s="2">
        <f t="shared" si="10"/>
        <v>-5110.32</v>
      </c>
      <c r="I289" s="2">
        <f t="shared" si="11"/>
        <v>-18944.310000000019</v>
      </c>
    </row>
    <row r="290" spans="1:9" x14ac:dyDescent="0.25">
      <c r="A290" t="s">
        <v>312</v>
      </c>
      <c r="B290" s="1">
        <v>28000</v>
      </c>
      <c r="C290" s="1" t="s">
        <v>15</v>
      </c>
      <c r="D290" s="4">
        <v>42219</v>
      </c>
      <c r="E290">
        <v>1169571</v>
      </c>
      <c r="F290" s="1">
        <v>33281.22</v>
      </c>
      <c r="G290" s="5">
        <v>42223</v>
      </c>
      <c r="H290" s="2">
        <f t="shared" si="10"/>
        <v>-5281.2200000000012</v>
      </c>
      <c r="I290" s="2">
        <f t="shared" si="11"/>
        <v>-24225.530000000021</v>
      </c>
    </row>
    <row r="291" spans="1:9" x14ac:dyDescent="0.25">
      <c r="A291" t="s">
        <v>313</v>
      </c>
      <c r="B291" s="1">
        <v>40000</v>
      </c>
      <c r="C291" s="1" t="s">
        <v>13</v>
      </c>
      <c r="D291" s="4">
        <v>42223</v>
      </c>
      <c r="E291">
        <v>1170987</v>
      </c>
      <c r="F291" s="1">
        <v>30993.599999999999</v>
      </c>
      <c r="G291" s="5">
        <v>42228</v>
      </c>
      <c r="H291" s="2">
        <f t="shared" si="10"/>
        <v>9006.4000000000015</v>
      </c>
      <c r="I291" s="2">
        <f t="shared" si="11"/>
        <v>-15219.130000000019</v>
      </c>
    </row>
    <row r="292" spans="1:9" x14ac:dyDescent="0.25">
      <c r="A292" t="s">
        <v>314</v>
      </c>
      <c r="B292" s="1">
        <v>40000</v>
      </c>
      <c r="C292" s="1" t="s">
        <v>13</v>
      </c>
      <c r="D292" s="4">
        <v>42223</v>
      </c>
      <c r="E292">
        <v>1171172</v>
      </c>
      <c r="F292" s="1">
        <v>33049.07</v>
      </c>
      <c r="G292" s="5">
        <v>42229</v>
      </c>
      <c r="H292" s="2">
        <f t="shared" si="10"/>
        <v>6950.93</v>
      </c>
      <c r="I292" s="2">
        <f t="shared" si="11"/>
        <v>-8268.2000000000189</v>
      </c>
    </row>
    <row r="293" spans="1:9" x14ac:dyDescent="0.25">
      <c r="A293" t="s">
        <v>315</v>
      </c>
      <c r="B293" s="1">
        <v>40000</v>
      </c>
      <c r="C293" s="1" t="s">
        <v>15</v>
      </c>
      <c r="D293" s="4">
        <v>42226</v>
      </c>
      <c r="E293">
        <v>1170988</v>
      </c>
      <c r="F293" s="1">
        <v>32299.72</v>
      </c>
      <c r="G293" s="5">
        <v>42229</v>
      </c>
      <c r="H293" s="2">
        <f t="shared" si="10"/>
        <v>7700.2799999999988</v>
      </c>
      <c r="I293" s="2">
        <f t="shared" si="11"/>
        <v>-567.92000000002008</v>
      </c>
    </row>
    <row r="294" spans="1:9" x14ac:dyDescent="0.25">
      <c r="A294" t="s">
        <v>316</v>
      </c>
      <c r="B294" s="1">
        <v>40000</v>
      </c>
      <c r="C294" s="1" t="s">
        <v>15</v>
      </c>
      <c r="D294" s="4">
        <v>42226</v>
      </c>
      <c r="E294">
        <v>1171546</v>
      </c>
      <c r="F294" s="1">
        <v>32970.589999999997</v>
      </c>
      <c r="G294" s="5">
        <v>42230</v>
      </c>
      <c r="H294" s="2">
        <f t="shared" si="10"/>
        <v>7029.4100000000035</v>
      </c>
      <c r="I294" s="2">
        <f t="shared" si="11"/>
        <v>6461.4899999999834</v>
      </c>
    </row>
    <row r="295" spans="1:9" x14ac:dyDescent="0.25">
      <c r="A295" t="s">
        <v>317</v>
      </c>
      <c r="B295" s="1">
        <v>33000</v>
      </c>
      <c r="C295" s="1" t="s">
        <v>13</v>
      </c>
      <c r="D295" s="4">
        <v>42230</v>
      </c>
      <c r="E295">
        <v>1173001</v>
      </c>
      <c r="F295" s="1">
        <v>33263.03</v>
      </c>
      <c r="G295" s="5">
        <v>42235</v>
      </c>
      <c r="H295" s="2">
        <f t="shared" si="10"/>
        <v>-263.02999999999884</v>
      </c>
      <c r="I295" s="2">
        <f t="shared" si="11"/>
        <v>6198.4599999999846</v>
      </c>
    </row>
    <row r="296" spans="1:9" x14ac:dyDescent="0.25">
      <c r="A296" t="s">
        <v>318</v>
      </c>
      <c r="B296" s="1">
        <v>33000</v>
      </c>
      <c r="C296" s="1" t="s">
        <v>13</v>
      </c>
      <c r="D296" s="4">
        <v>42230</v>
      </c>
      <c r="E296">
        <v>1172912</v>
      </c>
      <c r="F296" s="1">
        <v>32868.730000000003</v>
      </c>
      <c r="G296" s="5">
        <v>42236</v>
      </c>
      <c r="H296" s="2">
        <f t="shared" si="10"/>
        <v>131.2699999999968</v>
      </c>
      <c r="I296" s="2">
        <f t="shared" si="11"/>
        <v>6329.7299999999814</v>
      </c>
    </row>
    <row r="297" spans="1:9" x14ac:dyDescent="0.25">
      <c r="A297" t="s">
        <v>319</v>
      </c>
      <c r="B297" s="1">
        <v>35000</v>
      </c>
      <c r="C297" s="1" t="s">
        <v>15</v>
      </c>
      <c r="D297" s="4">
        <v>42233</v>
      </c>
      <c r="E297">
        <v>1172913</v>
      </c>
      <c r="F297" s="1">
        <v>32883.370000000003</v>
      </c>
      <c r="G297" s="5">
        <v>42236</v>
      </c>
      <c r="H297" s="2">
        <f t="shared" si="10"/>
        <v>2116.6299999999974</v>
      </c>
      <c r="I297" s="2">
        <f t="shared" si="11"/>
        <v>8446.3599999999788</v>
      </c>
    </row>
    <row r="298" spans="1:9" x14ac:dyDescent="0.25">
      <c r="A298" t="s">
        <v>320</v>
      </c>
      <c r="B298" s="1">
        <v>35000</v>
      </c>
      <c r="C298" s="1" t="s">
        <v>15</v>
      </c>
      <c r="D298" s="4">
        <v>42233</v>
      </c>
      <c r="E298">
        <v>1173399</v>
      </c>
      <c r="F298" s="1">
        <v>34134.239999999998</v>
      </c>
      <c r="G298" s="5">
        <v>42237</v>
      </c>
      <c r="H298" s="2">
        <f t="shared" si="10"/>
        <v>865.76000000000204</v>
      </c>
      <c r="I298" s="2">
        <f t="shared" si="11"/>
        <v>9312.1199999999808</v>
      </c>
    </row>
    <row r="299" spans="1:9" x14ac:dyDescent="0.25">
      <c r="A299" t="s">
        <v>321</v>
      </c>
      <c r="B299" s="1">
        <v>35000</v>
      </c>
      <c r="C299" s="1" t="s">
        <v>13</v>
      </c>
      <c r="D299" s="4">
        <v>42237</v>
      </c>
      <c r="E299">
        <v>1174731</v>
      </c>
      <c r="F299" s="1">
        <v>34005.160000000003</v>
      </c>
      <c r="G299" s="5">
        <v>42242</v>
      </c>
      <c r="H299" s="2">
        <f t="shared" si="10"/>
        <v>994.83999999999651</v>
      </c>
      <c r="I299" s="2">
        <f t="shared" si="11"/>
        <v>10306.959999999977</v>
      </c>
    </row>
    <row r="300" spans="1:9" x14ac:dyDescent="0.25">
      <c r="A300" t="s">
        <v>322</v>
      </c>
      <c r="B300" s="1">
        <v>35000</v>
      </c>
      <c r="C300" s="1" t="s">
        <v>13</v>
      </c>
      <c r="D300" s="4">
        <v>42237</v>
      </c>
      <c r="E300">
        <v>1175236</v>
      </c>
      <c r="F300" s="1">
        <v>34707.82</v>
      </c>
      <c r="G300" s="5">
        <v>42243</v>
      </c>
      <c r="H300" s="2">
        <f t="shared" si="10"/>
        <v>292.18000000000029</v>
      </c>
      <c r="I300" s="2">
        <f t="shared" si="11"/>
        <v>10599.139999999978</v>
      </c>
    </row>
    <row r="301" spans="1:9" x14ac:dyDescent="0.25">
      <c r="A301" t="s">
        <v>323</v>
      </c>
      <c r="B301" s="1">
        <v>32000</v>
      </c>
      <c r="C301" s="1" t="s">
        <v>15</v>
      </c>
      <c r="D301" s="4">
        <v>42240</v>
      </c>
      <c r="E301">
        <v>1175237</v>
      </c>
      <c r="F301" s="1">
        <v>34362.94</v>
      </c>
      <c r="G301" s="5">
        <v>42243</v>
      </c>
      <c r="H301" s="2">
        <f t="shared" si="10"/>
        <v>-2362.9400000000023</v>
      </c>
      <c r="I301" s="2">
        <f t="shared" si="11"/>
        <v>8236.1999999999753</v>
      </c>
    </row>
    <row r="302" spans="1:9" x14ac:dyDescent="0.25">
      <c r="A302" t="s">
        <v>324</v>
      </c>
      <c r="B302" s="1">
        <v>32000</v>
      </c>
      <c r="C302" s="1" t="s">
        <v>15</v>
      </c>
      <c r="D302" s="4">
        <v>42240</v>
      </c>
      <c r="E302">
        <v>1175460</v>
      </c>
      <c r="F302" s="1">
        <v>34325.42</v>
      </c>
      <c r="G302" s="5">
        <v>42244</v>
      </c>
      <c r="H302" s="2">
        <f t="shared" si="10"/>
        <v>-2325.4199999999983</v>
      </c>
      <c r="I302" s="2">
        <f t="shared" si="11"/>
        <v>5910.779999999977</v>
      </c>
    </row>
    <row r="303" spans="1:9" x14ac:dyDescent="0.25">
      <c r="A303" t="s">
        <v>325</v>
      </c>
      <c r="B303" s="1">
        <v>32000</v>
      </c>
      <c r="C303" s="1" t="s">
        <v>26</v>
      </c>
      <c r="D303" s="4">
        <v>42243</v>
      </c>
      <c r="E303">
        <v>1177416</v>
      </c>
      <c r="F303" s="1">
        <v>33848.1</v>
      </c>
      <c r="G303" s="5">
        <v>42249</v>
      </c>
      <c r="H303" s="2">
        <f t="shared" si="10"/>
        <v>-1848.0999999999985</v>
      </c>
      <c r="I303" s="2">
        <f t="shared" si="11"/>
        <v>4062.6799999999785</v>
      </c>
    </row>
    <row r="304" spans="1:9" x14ac:dyDescent="0.25">
      <c r="A304" t="s">
        <v>326</v>
      </c>
      <c r="B304" s="1">
        <v>32000</v>
      </c>
      <c r="C304" s="1" t="s">
        <v>26</v>
      </c>
      <c r="D304" s="4">
        <v>42243</v>
      </c>
      <c r="E304">
        <v>1177417</v>
      </c>
      <c r="F304" s="1">
        <v>33146.800000000003</v>
      </c>
      <c r="G304" s="5">
        <v>42250</v>
      </c>
      <c r="H304" s="2">
        <f t="shared" si="10"/>
        <v>-1146.8000000000029</v>
      </c>
      <c r="I304" s="2">
        <f t="shared" si="11"/>
        <v>2915.8799999999756</v>
      </c>
    </row>
    <row r="305" spans="1:9" x14ac:dyDescent="0.25">
      <c r="A305" t="s">
        <v>327</v>
      </c>
      <c r="B305" s="1">
        <v>33000</v>
      </c>
      <c r="C305" s="1" t="s">
        <v>15</v>
      </c>
      <c r="D305" s="4">
        <v>42247</v>
      </c>
      <c r="E305">
        <v>1177364</v>
      </c>
      <c r="F305" s="1">
        <v>33090.720000000001</v>
      </c>
      <c r="G305" s="5">
        <v>42249</v>
      </c>
      <c r="H305" s="2">
        <f t="shared" si="10"/>
        <v>-90.720000000001164</v>
      </c>
      <c r="I305" s="2">
        <f t="shared" si="11"/>
        <v>2825.1599999999744</v>
      </c>
    </row>
    <row r="306" spans="1:9" x14ac:dyDescent="0.25">
      <c r="A306" t="s">
        <v>328</v>
      </c>
      <c r="B306" s="1">
        <v>33000</v>
      </c>
      <c r="C306" s="1" t="s">
        <v>15</v>
      </c>
      <c r="D306" s="4">
        <v>42247</v>
      </c>
      <c r="E306">
        <v>1177900</v>
      </c>
      <c r="F306" s="1">
        <v>32902.959999999999</v>
      </c>
      <c r="G306" s="5">
        <v>42251</v>
      </c>
      <c r="H306" s="2">
        <f t="shared" si="10"/>
        <v>97.040000000000873</v>
      </c>
      <c r="I306" s="2">
        <f t="shared" si="11"/>
        <v>2922.1999999999753</v>
      </c>
    </row>
    <row r="307" spans="1:9" x14ac:dyDescent="0.25">
      <c r="A307" t="s">
        <v>329</v>
      </c>
      <c r="B307" s="1">
        <v>34000</v>
      </c>
      <c r="C307" s="1" t="s">
        <v>13</v>
      </c>
      <c r="D307" s="4">
        <v>42251</v>
      </c>
      <c r="E307">
        <v>1179740</v>
      </c>
      <c r="F307" s="1">
        <v>34548.46</v>
      </c>
      <c r="G307" s="5">
        <v>42257</v>
      </c>
      <c r="H307" s="2">
        <f t="shared" si="10"/>
        <v>-548.45999999999913</v>
      </c>
      <c r="I307" s="2">
        <f t="shared" si="11"/>
        <v>2373.7399999999761</v>
      </c>
    </row>
    <row r="308" spans="1:9" x14ac:dyDescent="0.25">
      <c r="A308" t="s">
        <v>330</v>
      </c>
      <c r="B308" s="1">
        <v>34000</v>
      </c>
      <c r="C308" s="1" t="s">
        <v>13</v>
      </c>
      <c r="D308" s="4">
        <v>42251</v>
      </c>
      <c r="E308">
        <v>1179741</v>
      </c>
      <c r="F308" s="1">
        <v>34616.06</v>
      </c>
      <c r="G308" s="5">
        <v>42257</v>
      </c>
      <c r="H308" s="2">
        <f t="shared" si="10"/>
        <v>-616.05999999999767</v>
      </c>
      <c r="I308" s="2">
        <f t="shared" si="11"/>
        <v>1757.6799999999785</v>
      </c>
    </row>
    <row r="309" spans="1:9" x14ac:dyDescent="0.25">
      <c r="A309" t="s">
        <v>331</v>
      </c>
      <c r="B309" s="1">
        <v>34000</v>
      </c>
      <c r="C309" s="1" t="s">
        <v>94</v>
      </c>
      <c r="D309" s="4">
        <v>42255</v>
      </c>
      <c r="E309">
        <v>1180044</v>
      </c>
      <c r="F309" s="1">
        <v>32988.480000000003</v>
      </c>
      <c r="G309" s="5">
        <v>42258</v>
      </c>
      <c r="H309" s="2">
        <f t="shared" si="10"/>
        <v>1011.5199999999968</v>
      </c>
      <c r="I309" s="2">
        <f t="shared" si="11"/>
        <v>2769.1999999999753</v>
      </c>
    </row>
    <row r="310" spans="1:9" x14ac:dyDescent="0.25">
      <c r="A310" t="s">
        <v>332</v>
      </c>
      <c r="B310" s="1">
        <v>33000</v>
      </c>
      <c r="C310" s="1" t="s">
        <v>26</v>
      </c>
      <c r="D310" s="4">
        <v>42257</v>
      </c>
      <c r="E310">
        <v>1180774</v>
      </c>
      <c r="F310" s="1">
        <v>31811.5</v>
      </c>
      <c r="G310" s="5">
        <v>42261</v>
      </c>
      <c r="H310" s="2">
        <f t="shared" si="10"/>
        <v>1188.5</v>
      </c>
      <c r="I310" s="2">
        <f t="shared" si="11"/>
        <v>3957.6999999999753</v>
      </c>
    </row>
    <row r="311" spans="1:9" x14ac:dyDescent="0.25">
      <c r="A311" t="s">
        <v>333</v>
      </c>
      <c r="B311" s="1">
        <v>33000</v>
      </c>
      <c r="C311" s="1" t="s">
        <v>13</v>
      </c>
      <c r="D311" s="4">
        <v>42258</v>
      </c>
      <c r="E311">
        <v>1181697</v>
      </c>
      <c r="F311" s="1">
        <v>29870.86</v>
      </c>
      <c r="G311" s="5">
        <v>42265</v>
      </c>
      <c r="H311" s="2">
        <f t="shared" si="10"/>
        <v>3129.1399999999994</v>
      </c>
      <c r="I311" s="2">
        <f t="shared" si="11"/>
        <v>7086.8399999999747</v>
      </c>
    </row>
    <row r="312" spans="1:9" x14ac:dyDescent="0.25">
      <c r="A312" t="s">
        <v>334</v>
      </c>
      <c r="B312" s="1">
        <v>33000</v>
      </c>
      <c r="C312" s="1" t="s">
        <v>15</v>
      </c>
      <c r="D312" s="4">
        <v>42261</v>
      </c>
      <c r="E312">
        <v>1181893</v>
      </c>
      <c r="F312" s="1">
        <v>29274.959999999999</v>
      </c>
      <c r="G312" s="5">
        <v>42265</v>
      </c>
      <c r="H312" s="2">
        <f t="shared" si="10"/>
        <v>3725.0400000000009</v>
      </c>
      <c r="I312" s="2">
        <f t="shared" si="11"/>
        <v>10811.879999999976</v>
      </c>
    </row>
    <row r="313" spans="1:9" x14ac:dyDescent="0.25">
      <c r="A313" t="s">
        <v>335</v>
      </c>
      <c r="B313" s="1">
        <v>32000</v>
      </c>
      <c r="C313" s="1" t="s">
        <v>13</v>
      </c>
      <c r="D313" s="4">
        <v>42265</v>
      </c>
      <c r="E313">
        <v>1183633</v>
      </c>
      <c r="F313" s="1">
        <v>28096.66</v>
      </c>
      <c r="G313" s="5">
        <v>42270</v>
      </c>
      <c r="H313" s="2">
        <f t="shared" si="10"/>
        <v>3903.34</v>
      </c>
      <c r="I313" s="2">
        <f t="shared" si="11"/>
        <v>14715.219999999976</v>
      </c>
    </row>
    <row r="314" spans="1:9" x14ac:dyDescent="0.25">
      <c r="A314" t="s">
        <v>336</v>
      </c>
      <c r="B314" s="1">
        <v>32000</v>
      </c>
      <c r="C314" s="1" t="s">
        <v>13</v>
      </c>
      <c r="D314" s="4">
        <v>42265</v>
      </c>
      <c r="E314">
        <v>1183820</v>
      </c>
      <c r="F314" s="1">
        <v>28911.69</v>
      </c>
      <c r="G314" s="5">
        <v>42271</v>
      </c>
      <c r="H314" s="2">
        <f t="shared" si="10"/>
        <v>3088.3100000000013</v>
      </c>
      <c r="I314" s="2">
        <f t="shared" si="11"/>
        <v>17803.529999999977</v>
      </c>
    </row>
    <row r="315" spans="1:9" x14ac:dyDescent="0.25">
      <c r="A315" t="s">
        <v>337</v>
      </c>
      <c r="B315" s="1">
        <v>25000</v>
      </c>
      <c r="C315" s="1" t="s">
        <v>15</v>
      </c>
      <c r="D315" s="4">
        <v>42268</v>
      </c>
      <c r="E315">
        <v>1184040</v>
      </c>
      <c r="F315" s="1">
        <v>29361.62</v>
      </c>
      <c r="G315" s="5">
        <v>42272</v>
      </c>
      <c r="H315" s="2">
        <f t="shared" si="10"/>
        <v>-4361.619999999999</v>
      </c>
      <c r="I315" s="2">
        <f t="shared" si="11"/>
        <v>13441.909999999978</v>
      </c>
    </row>
    <row r="316" spans="1:9" x14ac:dyDescent="0.25">
      <c r="A316" t="s">
        <v>338</v>
      </c>
      <c r="B316" s="1">
        <v>28000</v>
      </c>
      <c r="C316" s="1" t="s">
        <v>13</v>
      </c>
      <c r="D316" s="4">
        <v>42272</v>
      </c>
      <c r="E316">
        <v>1185766</v>
      </c>
      <c r="F316" s="1">
        <v>30076.25</v>
      </c>
      <c r="G316" s="5">
        <v>42277</v>
      </c>
      <c r="H316" s="2">
        <f t="shared" si="10"/>
        <v>-2076.25</v>
      </c>
      <c r="I316" s="2">
        <f t="shared" si="11"/>
        <v>11365.659999999978</v>
      </c>
    </row>
    <row r="317" spans="1:9" x14ac:dyDescent="0.25">
      <c r="A317" t="s">
        <v>339</v>
      </c>
      <c r="B317" s="1">
        <v>28000</v>
      </c>
      <c r="C317" s="1" t="s">
        <v>13</v>
      </c>
      <c r="D317" s="4">
        <v>42272</v>
      </c>
      <c r="E317">
        <v>1185767</v>
      </c>
      <c r="F317" s="1">
        <v>30748.46</v>
      </c>
      <c r="G317" s="5">
        <v>42278</v>
      </c>
      <c r="H317" s="2">
        <f t="shared" si="10"/>
        <v>-2748.4599999999991</v>
      </c>
      <c r="I317" s="2">
        <f t="shared" si="11"/>
        <v>8617.1999999999789</v>
      </c>
    </row>
    <row r="318" spans="1:9" x14ac:dyDescent="0.25">
      <c r="A318" t="s">
        <v>340</v>
      </c>
      <c r="B318" s="1">
        <v>29000</v>
      </c>
      <c r="C318" s="1" t="s">
        <v>15</v>
      </c>
      <c r="D318" s="4">
        <v>42275</v>
      </c>
      <c r="E318">
        <v>1186171</v>
      </c>
      <c r="F318" s="1">
        <v>31545.58</v>
      </c>
      <c r="G318" s="5">
        <v>42279</v>
      </c>
      <c r="H318" s="2">
        <f t="shared" si="10"/>
        <v>-2545.5800000000017</v>
      </c>
      <c r="I318" s="2">
        <f t="shared" si="11"/>
        <v>6071.6199999999772</v>
      </c>
    </row>
    <row r="319" spans="1:9" x14ac:dyDescent="0.25">
      <c r="A319" t="s">
        <v>341</v>
      </c>
      <c r="B319" s="1">
        <v>30000</v>
      </c>
      <c r="C319" s="1" t="s">
        <v>13</v>
      </c>
      <c r="D319" s="4">
        <v>42279</v>
      </c>
      <c r="E319">
        <v>1187893</v>
      </c>
      <c r="F319" s="1">
        <v>32044.69</v>
      </c>
      <c r="G319" s="5">
        <v>42284</v>
      </c>
      <c r="H319" s="2">
        <f t="shared" si="10"/>
        <v>-2044.6899999999987</v>
      </c>
      <c r="I319" s="2">
        <f t="shared" si="11"/>
        <v>4026.9299999999785</v>
      </c>
    </row>
    <row r="320" spans="1:9" x14ac:dyDescent="0.25">
      <c r="A320" t="s">
        <v>342</v>
      </c>
      <c r="B320" s="1">
        <v>30000</v>
      </c>
      <c r="C320" s="1" t="s">
        <v>13</v>
      </c>
      <c r="D320" s="4">
        <v>42279</v>
      </c>
      <c r="E320">
        <v>1188029</v>
      </c>
      <c r="F320" s="1">
        <v>31595.63</v>
      </c>
      <c r="G320" s="5">
        <v>42285</v>
      </c>
      <c r="H320" s="2">
        <f t="shared" si="10"/>
        <v>-1595.630000000001</v>
      </c>
      <c r="I320" s="2">
        <f t="shared" si="11"/>
        <v>2431.2999999999774</v>
      </c>
    </row>
    <row r="321" spans="1:9" x14ac:dyDescent="0.25">
      <c r="A321" t="s">
        <v>343</v>
      </c>
      <c r="B321" s="1">
        <v>33000</v>
      </c>
      <c r="C321" s="1" t="s">
        <v>15</v>
      </c>
      <c r="D321" s="4">
        <v>42282</v>
      </c>
      <c r="E321">
        <v>1188436</v>
      </c>
      <c r="F321" s="1">
        <v>33426.620000000003</v>
      </c>
      <c r="G321" s="5">
        <v>42286</v>
      </c>
      <c r="H321" s="2">
        <f t="shared" si="10"/>
        <v>-426.62000000000262</v>
      </c>
      <c r="I321" s="2">
        <f t="shared" si="11"/>
        <v>2004.6799999999748</v>
      </c>
    </row>
    <row r="322" spans="1:9" x14ac:dyDescent="0.25">
      <c r="A322" t="s">
        <v>344</v>
      </c>
      <c r="B322" s="1">
        <v>35000</v>
      </c>
      <c r="C322" s="1" t="s">
        <v>13</v>
      </c>
      <c r="D322" s="4">
        <v>42286</v>
      </c>
      <c r="E322">
        <v>1190075</v>
      </c>
      <c r="F322" s="1">
        <v>35074.870000000003</v>
      </c>
      <c r="G322" s="5">
        <v>42291</v>
      </c>
      <c r="H322" s="2">
        <f t="shared" si="10"/>
        <v>-74.870000000002619</v>
      </c>
      <c r="I322" s="2">
        <f t="shared" si="11"/>
        <v>1929.8099999999722</v>
      </c>
    </row>
    <row r="323" spans="1:9" x14ac:dyDescent="0.25">
      <c r="A323" t="s">
        <v>345</v>
      </c>
      <c r="B323" s="1">
        <v>35000</v>
      </c>
      <c r="C323" s="1" t="s">
        <v>13</v>
      </c>
      <c r="D323" s="4">
        <v>42286</v>
      </c>
      <c r="E323">
        <v>1190221</v>
      </c>
      <c r="F323" s="1">
        <v>35532.6</v>
      </c>
      <c r="G323" s="5">
        <v>42292</v>
      </c>
      <c r="H323" s="2">
        <f t="shared" si="10"/>
        <v>-532.59999999999854</v>
      </c>
      <c r="I323" s="2">
        <f t="shared" si="11"/>
        <v>1397.2099999999737</v>
      </c>
    </row>
    <row r="324" spans="1:9" x14ac:dyDescent="0.25">
      <c r="A324" t="s">
        <v>346</v>
      </c>
      <c r="B324" s="1">
        <v>35000</v>
      </c>
      <c r="C324" s="1" t="s">
        <v>15</v>
      </c>
      <c r="D324" s="4">
        <v>42289</v>
      </c>
      <c r="E324">
        <v>1190469</v>
      </c>
      <c r="F324" s="1">
        <v>34799.129999999997</v>
      </c>
      <c r="G324" s="5">
        <v>42293</v>
      </c>
      <c r="H324" s="2">
        <f t="shared" si="10"/>
        <v>200.87000000000262</v>
      </c>
      <c r="I324" s="2">
        <f t="shared" si="11"/>
        <v>1598.0799999999763</v>
      </c>
    </row>
    <row r="325" spans="1:9" x14ac:dyDescent="0.25">
      <c r="A325" t="s">
        <v>347</v>
      </c>
      <c r="B325" s="1">
        <v>36000</v>
      </c>
      <c r="C325" s="1" t="s">
        <v>13</v>
      </c>
      <c r="D325" s="4">
        <v>42293</v>
      </c>
      <c r="E325">
        <v>1192260</v>
      </c>
      <c r="F325" s="1">
        <v>36105.040000000001</v>
      </c>
      <c r="G325" s="5">
        <v>42298</v>
      </c>
      <c r="H325" s="2">
        <f t="shared" si="10"/>
        <v>-105.04000000000087</v>
      </c>
      <c r="I325" s="2">
        <f t="shared" si="11"/>
        <v>1493.0399999999754</v>
      </c>
    </row>
    <row r="326" spans="1:9" x14ac:dyDescent="0.25">
      <c r="A326" t="s">
        <v>348</v>
      </c>
      <c r="B326" s="1">
        <v>36000</v>
      </c>
      <c r="C326" s="1" t="s">
        <v>13</v>
      </c>
      <c r="D326" s="4">
        <v>42293</v>
      </c>
      <c r="E326">
        <v>1192450</v>
      </c>
      <c r="F326" s="1">
        <v>35704.730000000003</v>
      </c>
      <c r="G326" s="5">
        <v>42299</v>
      </c>
      <c r="H326" s="2">
        <f t="shared" si="10"/>
        <v>295.2699999999968</v>
      </c>
      <c r="I326" s="2">
        <f t="shared" si="11"/>
        <v>1788.3099999999722</v>
      </c>
    </row>
    <row r="327" spans="1:9" x14ac:dyDescent="0.25">
      <c r="A327" t="s">
        <v>349</v>
      </c>
      <c r="B327" s="1">
        <v>55000</v>
      </c>
      <c r="C327" s="1" t="s">
        <v>15</v>
      </c>
      <c r="D327" s="4">
        <v>42296</v>
      </c>
      <c r="E327">
        <v>1192536</v>
      </c>
      <c r="F327" s="1">
        <v>54519.71</v>
      </c>
      <c r="G327" s="5">
        <v>38648</v>
      </c>
      <c r="H327" s="2">
        <f t="shared" si="10"/>
        <v>480.29000000000087</v>
      </c>
      <c r="I327" s="2">
        <f t="shared" si="11"/>
        <v>2268.5999999999731</v>
      </c>
    </row>
    <row r="328" spans="1:9" x14ac:dyDescent="0.25">
      <c r="A328" t="s">
        <v>350</v>
      </c>
      <c r="B328" s="1">
        <v>40000</v>
      </c>
      <c r="C328" s="1" t="s">
        <v>15</v>
      </c>
      <c r="D328" s="4">
        <v>42296</v>
      </c>
      <c r="E328">
        <v>1192697</v>
      </c>
      <c r="F328" s="1">
        <v>35251.129999999997</v>
      </c>
      <c r="G328" s="5">
        <v>42300</v>
      </c>
      <c r="H328" s="2">
        <f t="shared" ref="H328:H371" si="12">B328-F328</f>
        <v>4748.8700000000026</v>
      </c>
      <c r="I328" s="2">
        <f t="shared" ref="I328:I341" si="13">I327+H328</f>
        <v>7017.4699999999757</v>
      </c>
    </row>
    <row r="329" spans="1:9" x14ac:dyDescent="0.25">
      <c r="A329" t="s">
        <v>351</v>
      </c>
      <c r="B329" s="1">
        <v>33000</v>
      </c>
      <c r="C329" s="1" t="s">
        <v>13</v>
      </c>
      <c r="D329" s="4">
        <v>42300</v>
      </c>
      <c r="E329">
        <v>1194359</v>
      </c>
      <c r="F329" s="1">
        <v>31315.97</v>
      </c>
      <c r="G329" s="5">
        <v>42305</v>
      </c>
      <c r="H329" s="2">
        <f t="shared" si="12"/>
        <v>1684.0299999999988</v>
      </c>
      <c r="I329" s="2">
        <f t="shared" si="13"/>
        <v>8701.4999999999745</v>
      </c>
    </row>
    <row r="330" spans="1:9" x14ac:dyDescent="0.25">
      <c r="A330" t="s">
        <v>352</v>
      </c>
      <c r="B330" s="1">
        <v>33000</v>
      </c>
      <c r="C330" s="1" t="s">
        <v>13</v>
      </c>
      <c r="D330" s="4">
        <v>42300</v>
      </c>
      <c r="E330">
        <v>1194477</v>
      </c>
      <c r="F330" s="1">
        <v>29543.3</v>
      </c>
      <c r="G330" s="5">
        <v>42306</v>
      </c>
      <c r="H330" s="2">
        <f t="shared" si="12"/>
        <v>3456.7000000000007</v>
      </c>
      <c r="I330" s="2">
        <f t="shared" si="13"/>
        <v>12158.199999999975</v>
      </c>
    </row>
    <row r="331" spans="1:9" x14ac:dyDescent="0.25">
      <c r="A331" t="s">
        <v>353</v>
      </c>
      <c r="B331" s="1">
        <v>30000</v>
      </c>
      <c r="C331" s="1" t="s">
        <v>15</v>
      </c>
      <c r="D331" s="4">
        <v>42303</v>
      </c>
      <c r="E331">
        <v>1195378</v>
      </c>
      <c r="F331" s="1">
        <v>28654.48</v>
      </c>
      <c r="G331" s="5">
        <v>42307</v>
      </c>
      <c r="H331" s="2">
        <f t="shared" si="12"/>
        <v>1345.5200000000004</v>
      </c>
      <c r="I331" s="2">
        <f t="shared" si="13"/>
        <v>13503.719999999976</v>
      </c>
    </row>
    <row r="332" spans="1:9" x14ac:dyDescent="0.25">
      <c r="A332" t="s">
        <v>354</v>
      </c>
      <c r="B332" s="1">
        <v>27000</v>
      </c>
      <c r="C332" s="1" t="s">
        <v>13</v>
      </c>
      <c r="D332" s="4">
        <v>42307</v>
      </c>
      <c r="E332">
        <v>1196385</v>
      </c>
      <c r="F332" s="1">
        <v>28865.03</v>
      </c>
      <c r="G332" s="5">
        <v>42312</v>
      </c>
      <c r="H332" s="2">
        <f t="shared" si="12"/>
        <v>-1865.0299999999988</v>
      </c>
      <c r="I332" s="2">
        <f t="shared" si="13"/>
        <v>11638.689999999977</v>
      </c>
    </row>
    <row r="333" spans="1:9" x14ac:dyDescent="0.25">
      <c r="A333" t="s">
        <v>355</v>
      </c>
      <c r="B333" s="1">
        <v>27000</v>
      </c>
      <c r="C333" s="1" t="s">
        <v>13</v>
      </c>
      <c r="D333" s="4">
        <v>42307</v>
      </c>
      <c r="E333">
        <v>1196605</v>
      </c>
      <c r="F333" s="1">
        <v>29608.75</v>
      </c>
      <c r="G333" s="5">
        <v>42313</v>
      </c>
      <c r="H333" s="2">
        <f t="shared" si="12"/>
        <v>-2608.75</v>
      </c>
      <c r="I333" s="2">
        <f t="shared" si="13"/>
        <v>9029.9399999999769</v>
      </c>
    </row>
    <row r="334" spans="1:9" x14ac:dyDescent="0.25">
      <c r="A334" t="s">
        <v>356</v>
      </c>
      <c r="B334" s="1">
        <v>29000</v>
      </c>
      <c r="C334" s="1" t="s">
        <v>94</v>
      </c>
      <c r="D334" s="4">
        <v>42311</v>
      </c>
      <c r="E334">
        <v>1196606</v>
      </c>
      <c r="F334" s="1">
        <v>29624.09</v>
      </c>
      <c r="G334" s="5">
        <v>42313</v>
      </c>
      <c r="H334" s="2">
        <f t="shared" si="12"/>
        <v>-624.09000000000015</v>
      </c>
      <c r="I334" s="2">
        <f t="shared" si="13"/>
        <v>8405.8499999999767</v>
      </c>
    </row>
    <row r="335" spans="1:9" x14ac:dyDescent="0.25">
      <c r="A335" t="s">
        <v>357</v>
      </c>
      <c r="B335" s="1">
        <v>30000</v>
      </c>
      <c r="C335" s="1" t="s">
        <v>94</v>
      </c>
      <c r="D335" s="4">
        <v>42311</v>
      </c>
      <c r="E335">
        <v>1197408</v>
      </c>
      <c r="F335" s="1">
        <v>30589.67</v>
      </c>
      <c r="G335" s="5">
        <v>42314</v>
      </c>
      <c r="H335" s="2">
        <f t="shared" si="12"/>
        <v>-589.66999999999825</v>
      </c>
      <c r="I335" s="2">
        <f t="shared" si="13"/>
        <v>7816.1799999999785</v>
      </c>
    </row>
    <row r="336" spans="1:9" x14ac:dyDescent="0.25">
      <c r="A336" t="s">
        <v>358</v>
      </c>
      <c r="B336" s="1">
        <v>31000</v>
      </c>
      <c r="C336" s="1" t="s">
        <v>13</v>
      </c>
      <c r="D336" s="4">
        <v>42314</v>
      </c>
      <c r="E336">
        <v>1198619</v>
      </c>
      <c r="F336" s="1">
        <v>29843.77</v>
      </c>
      <c r="G336" s="5">
        <v>42319</v>
      </c>
      <c r="H336" s="2">
        <f t="shared" si="12"/>
        <v>1156.2299999999996</v>
      </c>
      <c r="I336" s="2">
        <f t="shared" si="13"/>
        <v>8972.409999999978</v>
      </c>
    </row>
    <row r="337" spans="1:10" x14ac:dyDescent="0.25">
      <c r="A337" t="s">
        <v>359</v>
      </c>
      <c r="B337" s="1">
        <v>31000</v>
      </c>
      <c r="C337" s="1" t="s">
        <v>13</v>
      </c>
      <c r="D337" s="4">
        <v>42314</v>
      </c>
      <c r="E337">
        <v>1198620</v>
      </c>
      <c r="F337" s="1">
        <v>30412.33</v>
      </c>
      <c r="G337" s="5">
        <v>42321</v>
      </c>
      <c r="H337" s="2">
        <f t="shared" si="12"/>
        <v>587.66999999999825</v>
      </c>
      <c r="I337" s="2">
        <f t="shared" si="13"/>
        <v>9560.0799999999763</v>
      </c>
    </row>
    <row r="338" spans="1:10" x14ac:dyDescent="0.25">
      <c r="A338" t="s">
        <v>360</v>
      </c>
      <c r="B338" s="1">
        <v>31000</v>
      </c>
      <c r="C338" s="1" t="s">
        <v>13</v>
      </c>
      <c r="D338" s="4">
        <v>42314</v>
      </c>
      <c r="E338">
        <v>1198621</v>
      </c>
      <c r="F338" s="1">
        <v>30348.33</v>
      </c>
      <c r="G338" s="5">
        <v>42320</v>
      </c>
      <c r="H338" s="2">
        <f t="shared" si="12"/>
        <v>651.66999999999825</v>
      </c>
      <c r="I338" s="2">
        <f t="shared" si="13"/>
        <v>10211.749999999975</v>
      </c>
    </row>
    <row r="339" spans="1:10" x14ac:dyDescent="0.25">
      <c r="A339" t="s">
        <v>361</v>
      </c>
      <c r="B339" s="1">
        <v>31000</v>
      </c>
      <c r="C339" s="1" t="s">
        <v>15</v>
      </c>
      <c r="D339" s="4">
        <v>42317</v>
      </c>
      <c r="E339">
        <v>1199459</v>
      </c>
      <c r="F339" s="1">
        <v>30992.15</v>
      </c>
      <c r="G339" s="5">
        <v>42321</v>
      </c>
      <c r="H339" s="2">
        <f t="shared" si="12"/>
        <v>7.8499999999985448</v>
      </c>
      <c r="I339" s="2">
        <f t="shared" si="13"/>
        <v>10219.599999999973</v>
      </c>
    </row>
    <row r="340" spans="1:10" x14ac:dyDescent="0.25">
      <c r="A340" t="s">
        <v>362</v>
      </c>
      <c r="B340" s="1">
        <v>1655.44</v>
      </c>
      <c r="C340" s="1" t="s">
        <v>58</v>
      </c>
      <c r="D340" s="4">
        <v>42317</v>
      </c>
      <c r="H340" s="2">
        <f t="shared" si="12"/>
        <v>1655.44</v>
      </c>
      <c r="I340" s="2">
        <f t="shared" si="13"/>
        <v>11875.039999999974</v>
      </c>
      <c r="J340" t="s">
        <v>363</v>
      </c>
    </row>
    <row r="341" spans="1:10" x14ac:dyDescent="0.25">
      <c r="A341" t="s">
        <v>364</v>
      </c>
      <c r="B341" s="1">
        <v>29000</v>
      </c>
      <c r="C341" s="1" t="s">
        <v>13</v>
      </c>
      <c r="D341" s="4">
        <v>42321</v>
      </c>
      <c r="E341">
        <v>1200634</v>
      </c>
      <c r="F341" s="1">
        <v>30951.26</v>
      </c>
      <c r="G341" s="5">
        <v>42022</v>
      </c>
      <c r="H341" s="2">
        <f t="shared" si="12"/>
        <v>-1951.2599999999984</v>
      </c>
      <c r="I341" s="2">
        <f t="shared" si="13"/>
        <v>9923.7799999999752</v>
      </c>
    </row>
    <row r="342" spans="1:10" x14ac:dyDescent="0.25">
      <c r="A342" t="s">
        <v>365</v>
      </c>
      <c r="B342" s="1">
        <v>29000</v>
      </c>
      <c r="C342" s="1" t="s">
        <v>13</v>
      </c>
      <c r="D342" s="4">
        <v>42321</v>
      </c>
      <c r="E342">
        <v>1201249</v>
      </c>
      <c r="F342" s="1">
        <v>30527.040000000001</v>
      </c>
      <c r="G342" s="5">
        <v>42327</v>
      </c>
      <c r="H342" s="2">
        <f t="shared" si="12"/>
        <v>-1527.0400000000009</v>
      </c>
      <c r="I342" s="2">
        <f>I341+H342</f>
        <v>8396.7399999999743</v>
      </c>
    </row>
    <row r="343" spans="1:10" x14ac:dyDescent="0.25">
      <c r="A343" t="s">
        <v>366</v>
      </c>
      <c r="B343" s="1">
        <v>29000</v>
      </c>
      <c r="C343" s="1" t="s">
        <v>13</v>
      </c>
      <c r="D343" s="4">
        <v>42321</v>
      </c>
      <c r="E343">
        <v>1201250</v>
      </c>
      <c r="F343" s="1">
        <v>30756.49</v>
      </c>
      <c r="G343" s="5">
        <v>42328</v>
      </c>
      <c r="H343" s="2">
        <f t="shared" si="12"/>
        <v>-1756.4900000000016</v>
      </c>
      <c r="I343" s="2">
        <f>I342+H343</f>
        <v>6640.2499999999727</v>
      </c>
    </row>
    <row r="344" spans="1:10" x14ac:dyDescent="0.25">
      <c r="A344" t="s">
        <v>367</v>
      </c>
      <c r="B344" s="1">
        <v>30000</v>
      </c>
      <c r="C344" s="1" t="s">
        <v>23</v>
      </c>
      <c r="D344" s="4">
        <v>42326</v>
      </c>
      <c r="E344">
        <v>1202000</v>
      </c>
      <c r="F344" s="1">
        <v>30787.1</v>
      </c>
      <c r="G344" s="5">
        <v>42331</v>
      </c>
      <c r="H344" s="2">
        <f t="shared" si="12"/>
        <v>-787.09999999999854</v>
      </c>
      <c r="I344" s="2">
        <f t="shared" ref="I344:I407" si="14">I343+H344</f>
        <v>5853.1499999999742</v>
      </c>
    </row>
    <row r="345" spans="1:10" x14ac:dyDescent="0.25">
      <c r="A345" t="s">
        <v>368</v>
      </c>
      <c r="B345" s="1">
        <v>30000</v>
      </c>
      <c r="C345" s="1" t="s">
        <v>23</v>
      </c>
      <c r="D345" s="4">
        <v>42326</v>
      </c>
      <c r="E345">
        <v>1202001</v>
      </c>
      <c r="F345" s="1">
        <v>31059.439999999999</v>
      </c>
      <c r="G345" s="5">
        <v>42332</v>
      </c>
      <c r="H345" s="2">
        <f t="shared" si="12"/>
        <v>-1059.4399999999987</v>
      </c>
      <c r="I345" s="2">
        <f t="shared" si="14"/>
        <v>4793.7099999999755</v>
      </c>
    </row>
    <row r="346" spans="1:10" x14ac:dyDescent="0.25">
      <c r="A346" t="s">
        <v>369</v>
      </c>
      <c r="B346" s="1">
        <v>31000</v>
      </c>
      <c r="C346" s="1" t="s">
        <v>26</v>
      </c>
      <c r="D346" s="4">
        <v>42327</v>
      </c>
      <c r="E346">
        <v>1202776</v>
      </c>
      <c r="F346" s="1">
        <v>30878.02</v>
      </c>
      <c r="G346" s="5">
        <v>42333</v>
      </c>
      <c r="H346" s="2">
        <f t="shared" si="12"/>
        <v>121.97999999999956</v>
      </c>
      <c r="I346" s="2">
        <f t="shared" si="14"/>
        <v>4915.689999999975</v>
      </c>
    </row>
    <row r="347" spans="1:10" x14ac:dyDescent="0.25">
      <c r="A347" t="s">
        <v>370</v>
      </c>
      <c r="B347" s="1">
        <v>31000</v>
      </c>
      <c r="C347" s="1" t="s">
        <v>26</v>
      </c>
      <c r="D347" s="4">
        <v>42327</v>
      </c>
      <c r="E347">
        <v>1202684</v>
      </c>
      <c r="F347" s="1">
        <v>30592.48</v>
      </c>
      <c r="G347" s="5">
        <v>42333</v>
      </c>
      <c r="H347" s="2">
        <f t="shared" si="12"/>
        <v>407.52000000000044</v>
      </c>
      <c r="I347" s="2">
        <f t="shared" si="14"/>
        <v>5323.2099999999755</v>
      </c>
    </row>
    <row r="348" spans="1:10" x14ac:dyDescent="0.25">
      <c r="A348" t="s">
        <v>371</v>
      </c>
      <c r="B348" s="1">
        <v>31000</v>
      </c>
      <c r="C348" s="1" t="s">
        <v>26</v>
      </c>
      <c r="D348" s="4">
        <v>42327</v>
      </c>
      <c r="E348">
        <v>1203744</v>
      </c>
      <c r="F348" s="1">
        <v>30619.83</v>
      </c>
      <c r="G348" s="5">
        <v>42335</v>
      </c>
      <c r="H348" s="2">
        <f t="shared" si="12"/>
        <v>380.16999999999825</v>
      </c>
      <c r="I348" s="2">
        <f t="shared" si="14"/>
        <v>5703.3799999999737</v>
      </c>
    </row>
    <row r="349" spans="1:10" x14ac:dyDescent="0.25">
      <c r="A349" t="s">
        <v>372</v>
      </c>
      <c r="B349" s="1">
        <v>500</v>
      </c>
      <c r="C349" s="1" t="s">
        <v>13</v>
      </c>
      <c r="D349" s="4">
        <v>42328</v>
      </c>
      <c r="G349" s="5"/>
      <c r="H349" s="2">
        <f t="shared" si="12"/>
        <v>500</v>
      </c>
      <c r="I349" s="2">
        <f t="shared" si="14"/>
        <v>6203.3799999999737</v>
      </c>
      <c r="J349" t="s">
        <v>373</v>
      </c>
    </row>
    <row r="350" spans="1:10" x14ac:dyDescent="0.25">
      <c r="A350" t="s">
        <v>374</v>
      </c>
      <c r="B350" s="1">
        <v>31000</v>
      </c>
      <c r="C350" s="1" t="s">
        <v>26</v>
      </c>
      <c r="D350" s="4">
        <v>42334</v>
      </c>
      <c r="E350">
        <v>1204532</v>
      </c>
      <c r="F350" s="1">
        <v>30741.11</v>
      </c>
      <c r="G350" s="5">
        <v>42340</v>
      </c>
      <c r="H350" s="2">
        <f t="shared" si="12"/>
        <v>258.88999999999942</v>
      </c>
      <c r="I350" s="2">
        <f t="shared" si="14"/>
        <v>6462.2699999999732</v>
      </c>
    </row>
    <row r="351" spans="1:10" x14ac:dyDescent="0.25">
      <c r="A351" t="s">
        <v>375</v>
      </c>
      <c r="B351" s="1">
        <v>31000</v>
      </c>
      <c r="C351" s="1" t="s">
        <v>26</v>
      </c>
      <c r="D351" s="4">
        <v>42334</v>
      </c>
      <c r="E351">
        <v>1204533</v>
      </c>
      <c r="F351" s="1">
        <v>30848.46</v>
      </c>
      <c r="G351" s="5">
        <v>42340</v>
      </c>
      <c r="H351" s="2">
        <f t="shared" si="12"/>
        <v>151.54000000000087</v>
      </c>
      <c r="I351" s="2">
        <f t="shared" si="14"/>
        <v>6613.809999999974</v>
      </c>
    </row>
    <row r="352" spans="1:10" x14ac:dyDescent="0.25">
      <c r="A352" t="s">
        <v>376</v>
      </c>
      <c r="B352" s="1">
        <v>31000</v>
      </c>
      <c r="C352" s="1" t="s">
        <v>13</v>
      </c>
      <c r="D352" s="4">
        <v>42335</v>
      </c>
      <c r="E352">
        <v>1204786</v>
      </c>
      <c r="F352" s="1">
        <v>32150.67</v>
      </c>
      <c r="G352" s="5">
        <v>42341</v>
      </c>
      <c r="H352" s="2">
        <f t="shared" si="12"/>
        <v>-1150.6699999999983</v>
      </c>
      <c r="I352" s="2">
        <f t="shared" si="14"/>
        <v>5463.1399999999758</v>
      </c>
    </row>
    <row r="353" spans="1:10" x14ac:dyDescent="0.25">
      <c r="A353" t="s">
        <v>377</v>
      </c>
      <c r="B353" s="1">
        <v>32000</v>
      </c>
      <c r="C353" s="1" t="s">
        <v>58</v>
      </c>
      <c r="D353" s="4">
        <v>42338</v>
      </c>
      <c r="E353">
        <v>1205404</v>
      </c>
      <c r="F353" s="1">
        <v>32259.32</v>
      </c>
      <c r="G353" s="5">
        <v>42346</v>
      </c>
      <c r="H353" s="2">
        <f t="shared" si="12"/>
        <v>-259.31999999999971</v>
      </c>
      <c r="I353" s="2">
        <f t="shared" si="14"/>
        <v>5203.8199999999761</v>
      </c>
    </row>
    <row r="354" spans="1:10" x14ac:dyDescent="0.25">
      <c r="A354" t="s">
        <v>378</v>
      </c>
      <c r="B354" s="1">
        <v>32000</v>
      </c>
      <c r="C354" s="1" t="s">
        <v>26</v>
      </c>
      <c r="D354" s="4">
        <v>42341</v>
      </c>
      <c r="E354">
        <v>1206642</v>
      </c>
      <c r="F354" s="1">
        <v>34185.22</v>
      </c>
      <c r="G354" s="5">
        <v>42347</v>
      </c>
      <c r="H354" s="2">
        <f t="shared" si="12"/>
        <v>-2185.2200000000012</v>
      </c>
      <c r="I354" s="2">
        <f t="shared" si="14"/>
        <v>3018.5999999999749</v>
      </c>
    </row>
    <row r="355" spans="1:10" x14ac:dyDescent="0.25">
      <c r="A355" t="s">
        <v>379</v>
      </c>
      <c r="B355" s="1">
        <v>32000</v>
      </c>
      <c r="C355" s="1" t="s">
        <v>26</v>
      </c>
      <c r="D355" s="4">
        <v>42341</v>
      </c>
      <c r="E355">
        <v>1206643</v>
      </c>
      <c r="F355" s="1">
        <v>33954.629999999997</v>
      </c>
      <c r="G355" s="5">
        <v>42347</v>
      </c>
      <c r="H355" s="2">
        <f t="shared" si="12"/>
        <v>-1954.6299999999974</v>
      </c>
      <c r="I355" s="2">
        <f t="shared" si="14"/>
        <v>1063.9699999999775</v>
      </c>
    </row>
    <row r="356" spans="1:10" x14ac:dyDescent="0.25">
      <c r="A356" t="s">
        <v>380</v>
      </c>
      <c r="B356" s="1">
        <v>32000</v>
      </c>
      <c r="C356" s="1" t="s">
        <v>13</v>
      </c>
      <c r="D356" s="4">
        <v>42342</v>
      </c>
      <c r="E356">
        <v>1206855</v>
      </c>
      <c r="F356" s="1">
        <v>34408.980000000003</v>
      </c>
      <c r="G356" s="5">
        <v>42348</v>
      </c>
      <c r="H356" s="2">
        <f t="shared" si="12"/>
        <v>-2408.9800000000032</v>
      </c>
      <c r="I356" s="2">
        <f t="shared" si="14"/>
        <v>-1345.0100000000257</v>
      </c>
    </row>
    <row r="357" spans="1:10" x14ac:dyDescent="0.25">
      <c r="A357" t="s">
        <v>381</v>
      </c>
      <c r="B357" s="1">
        <v>40000</v>
      </c>
      <c r="C357" s="1" t="s">
        <v>15</v>
      </c>
      <c r="D357" s="4">
        <v>42345</v>
      </c>
      <c r="E357">
        <v>1208025</v>
      </c>
      <c r="F357" s="1">
        <v>34491.910000000003</v>
      </c>
      <c r="G357" s="5">
        <v>42352</v>
      </c>
      <c r="H357" s="2">
        <f t="shared" si="12"/>
        <v>5508.0899999999965</v>
      </c>
      <c r="I357" s="2">
        <f t="shared" si="14"/>
        <v>4163.0799999999708</v>
      </c>
    </row>
    <row r="358" spans="1:10" x14ac:dyDescent="0.25">
      <c r="A358" t="s">
        <v>382</v>
      </c>
      <c r="B358" s="1">
        <v>36000</v>
      </c>
      <c r="C358" s="1" t="s">
        <v>26</v>
      </c>
      <c r="D358" s="4">
        <v>42348</v>
      </c>
      <c r="E358">
        <v>1208799</v>
      </c>
      <c r="F358" s="1">
        <v>35404.17</v>
      </c>
      <c r="G358" s="5">
        <v>42354</v>
      </c>
      <c r="H358" s="2">
        <f t="shared" si="12"/>
        <v>595.83000000000175</v>
      </c>
      <c r="I358" s="2">
        <f t="shared" si="14"/>
        <v>4758.9099999999726</v>
      </c>
    </row>
    <row r="359" spans="1:10" x14ac:dyDescent="0.25">
      <c r="A359" t="s">
        <v>383</v>
      </c>
      <c r="B359" s="1">
        <v>36000</v>
      </c>
      <c r="C359" s="1" t="s">
        <v>26</v>
      </c>
      <c r="D359" s="4">
        <v>42348</v>
      </c>
      <c r="E359">
        <v>1208800</v>
      </c>
      <c r="F359" s="1">
        <v>35213.78</v>
      </c>
      <c r="G359" s="5">
        <v>42354</v>
      </c>
      <c r="H359" s="2">
        <f t="shared" si="12"/>
        <v>786.22000000000116</v>
      </c>
      <c r="I359" s="2">
        <f t="shared" si="14"/>
        <v>5545.1299999999737</v>
      </c>
    </row>
    <row r="360" spans="1:10" x14ac:dyDescent="0.25">
      <c r="A360" t="s">
        <v>384</v>
      </c>
      <c r="B360" s="1">
        <v>36000</v>
      </c>
      <c r="C360" s="1" t="s">
        <v>13</v>
      </c>
      <c r="D360" s="4">
        <v>42349</v>
      </c>
      <c r="E360">
        <v>1208925</v>
      </c>
      <c r="F360" s="1">
        <v>34966.74</v>
      </c>
      <c r="G360" s="5">
        <v>42355</v>
      </c>
      <c r="H360" s="2">
        <f t="shared" si="12"/>
        <v>1033.260000000002</v>
      </c>
      <c r="I360" s="2">
        <f t="shared" si="14"/>
        <v>6578.3899999999758</v>
      </c>
    </row>
    <row r="361" spans="1:10" x14ac:dyDescent="0.25">
      <c r="A361" t="s">
        <v>385</v>
      </c>
      <c r="B361" s="1">
        <v>400</v>
      </c>
      <c r="C361" s="1" t="s">
        <v>183</v>
      </c>
      <c r="D361" s="4">
        <v>42349</v>
      </c>
      <c r="H361" s="2">
        <f t="shared" si="12"/>
        <v>400</v>
      </c>
      <c r="I361" s="2">
        <f t="shared" si="14"/>
        <v>6978.3899999999758</v>
      </c>
      <c r="J361" t="s">
        <v>386</v>
      </c>
    </row>
    <row r="362" spans="1:10" x14ac:dyDescent="0.25">
      <c r="A362" t="s">
        <v>387</v>
      </c>
      <c r="B362" s="1">
        <v>36000</v>
      </c>
      <c r="C362" s="1" t="s">
        <v>15</v>
      </c>
      <c r="D362" s="4">
        <v>42352</v>
      </c>
      <c r="E362">
        <v>1209293</v>
      </c>
      <c r="F362" s="1">
        <v>33907.58</v>
      </c>
      <c r="G362" s="5">
        <v>42356</v>
      </c>
      <c r="H362" s="2">
        <f t="shared" si="12"/>
        <v>2092.4199999999983</v>
      </c>
      <c r="I362" s="2">
        <f t="shared" si="14"/>
        <v>9070.809999999974</v>
      </c>
    </row>
    <row r="363" spans="1:10" x14ac:dyDescent="0.25">
      <c r="A363" t="s">
        <v>388</v>
      </c>
      <c r="B363" s="1">
        <v>36000</v>
      </c>
      <c r="C363" s="1" t="s">
        <v>15</v>
      </c>
      <c r="D363" s="4">
        <v>42352</v>
      </c>
      <c r="E363">
        <v>1209294</v>
      </c>
      <c r="F363" s="1">
        <v>34113.31</v>
      </c>
      <c r="G363" s="5">
        <v>42356</v>
      </c>
      <c r="H363" s="2">
        <f t="shared" si="12"/>
        <v>1886.6900000000023</v>
      </c>
      <c r="I363" s="2">
        <f t="shared" si="14"/>
        <v>10957.499999999976</v>
      </c>
    </row>
    <row r="364" spans="1:10" x14ac:dyDescent="0.25">
      <c r="A364" t="s">
        <v>389</v>
      </c>
      <c r="B364" s="1">
        <v>36000</v>
      </c>
      <c r="C364" s="1" t="s">
        <v>23</v>
      </c>
      <c r="D364" s="4">
        <v>42354</v>
      </c>
      <c r="E364">
        <v>1209813</v>
      </c>
      <c r="F364" s="7">
        <v>31619.26</v>
      </c>
      <c r="G364" s="5">
        <v>42359</v>
      </c>
      <c r="H364" s="2">
        <f t="shared" si="12"/>
        <v>4380.7400000000016</v>
      </c>
      <c r="I364" s="2">
        <f t="shared" si="14"/>
        <v>15338.239999999978</v>
      </c>
    </row>
    <row r="365" spans="1:10" x14ac:dyDescent="0.25">
      <c r="A365" t="s">
        <v>390</v>
      </c>
      <c r="B365" s="1">
        <v>35000</v>
      </c>
      <c r="C365" s="1" t="s">
        <v>26</v>
      </c>
      <c r="D365" s="4">
        <v>42355</v>
      </c>
      <c r="E365">
        <v>1210600</v>
      </c>
      <c r="F365" s="7">
        <v>31411.68</v>
      </c>
      <c r="G365" s="5">
        <v>42360</v>
      </c>
      <c r="H365" s="2">
        <f t="shared" si="12"/>
        <v>3588.3199999999997</v>
      </c>
      <c r="I365" s="2">
        <f t="shared" si="14"/>
        <v>18926.559999999976</v>
      </c>
    </row>
    <row r="366" spans="1:10" x14ac:dyDescent="0.25">
      <c r="A366" t="s">
        <v>391</v>
      </c>
      <c r="B366" s="1">
        <v>35000</v>
      </c>
      <c r="C366" s="1" t="s">
        <v>26</v>
      </c>
      <c r="D366" s="4">
        <v>42355</v>
      </c>
      <c r="E366">
        <v>1209814</v>
      </c>
      <c r="F366" s="7">
        <v>31882.63</v>
      </c>
      <c r="G366" s="5">
        <v>42360</v>
      </c>
      <c r="H366" s="2">
        <f t="shared" si="12"/>
        <v>3117.369999999999</v>
      </c>
      <c r="I366" s="2">
        <f t="shared" si="14"/>
        <v>22043.929999999975</v>
      </c>
    </row>
    <row r="367" spans="1:10" x14ac:dyDescent="0.25">
      <c r="A367" t="s">
        <v>392</v>
      </c>
      <c r="B367" s="1">
        <v>35000</v>
      </c>
      <c r="C367" s="1" t="s">
        <v>26</v>
      </c>
      <c r="D367" s="4">
        <v>42355</v>
      </c>
      <c r="E367">
        <v>1210601</v>
      </c>
      <c r="F367" s="7">
        <v>31852.87</v>
      </c>
      <c r="G367" s="5">
        <v>42360</v>
      </c>
      <c r="H367" s="2">
        <f t="shared" si="12"/>
        <v>3147.130000000001</v>
      </c>
      <c r="I367" s="2">
        <f t="shared" si="14"/>
        <v>25191.059999999976</v>
      </c>
    </row>
    <row r="368" spans="1:10" x14ac:dyDescent="0.25">
      <c r="A368" t="s">
        <v>393</v>
      </c>
      <c r="B368" s="1">
        <v>35000</v>
      </c>
      <c r="C368" s="1" t="s">
        <v>13</v>
      </c>
      <c r="D368" s="4">
        <v>42356</v>
      </c>
      <c r="E368">
        <v>1210987</v>
      </c>
      <c r="F368" s="7">
        <v>29702.959999999999</v>
      </c>
      <c r="G368" s="5">
        <v>42361</v>
      </c>
      <c r="H368" s="2">
        <f t="shared" si="12"/>
        <v>5297.0400000000009</v>
      </c>
      <c r="I368" s="2">
        <f t="shared" si="14"/>
        <v>30488.099999999977</v>
      </c>
    </row>
    <row r="369" spans="1:10" x14ac:dyDescent="0.25">
      <c r="A369" t="s">
        <v>394</v>
      </c>
      <c r="B369" s="1">
        <v>35000</v>
      </c>
      <c r="C369" s="1" t="s">
        <v>13</v>
      </c>
      <c r="D369" s="4">
        <v>42356</v>
      </c>
      <c r="E369">
        <v>1210988</v>
      </c>
      <c r="F369" s="7">
        <v>29764.33</v>
      </c>
      <c r="G369" s="5">
        <v>42361</v>
      </c>
      <c r="H369" s="2">
        <f t="shared" si="12"/>
        <v>5235.6699999999983</v>
      </c>
      <c r="I369" s="2">
        <f t="shared" si="14"/>
        <v>35723.769999999975</v>
      </c>
    </row>
    <row r="370" spans="1:10" x14ac:dyDescent="0.25">
      <c r="A370" t="s">
        <v>395</v>
      </c>
      <c r="B370" s="1">
        <v>23000</v>
      </c>
      <c r="C370" s="1" t="s">
        <v>15</v>
      </c>
      <c r="D370" s="4">
        <v>42359</v>
      </c>
      <c r="E370">
        <v>1211567</v>
      </c>
      <c r="F370" s="7">
        <v>25520</v>
      </c>
      <c r="G370" s="5">
        <v>42366</v>
      </c>
      <c r="H370" s="2">
        <f t="shared" si="12"/>
        <v>-2520</v>
      </c>
      <c r="I370" s="2">
        <f t="shared" si="14"/>
        <v>33203.769999999975</v>
      </c>
    </row>
    <row r="371" spans="1:10" x14ac:dyDescent="0.25">
      <c r="A371" t="s">
        <v>396</v>
      </c>
      <c r="B371" s="1">
        <v>23000</v>
      </c>
      <c r="C371" s="1" t="s">
        <v>15</v>
      </c>
      <c r="D371" s="4">
        <v>42359</v>
      </c>
      <c r="E371">
        <v>1211911</v>
      </c>
      <c r="F371" s="7">
        <v>25490.63</v>
      </c>
      <c r="G371" s="5">
        <v>42367</v>
      </c>
      <c r="H371" s="2">
        <f t="shared" si="12"/>
        <v>-2490.630000000001</v>
      </c>
      <c r="I371" s="2">
        <f t="shared" si="14"/>
        <v>30713.139999999974</v>
      </c>
    </row>
    <row r="372" spans="1:10" x14ac:dyDescent="0.25">
      <c r="A372" t="s">
        <v>397</v>
      </c>
      <c r="B372" s="1">
        <v>23000</v>
      </c>
      <c r="C372" s="1" t="s">
        <v>15</v>
      </c>
      <c r="D372" s="4">
        <v>42359</v>
      </c>
      <c r="E372">
        <v>1211912</v>
      </c>
      <c r="F372" s="7">
        <v>25543.360000000001</v>
      </c>
      <c r="G372" s="5">
        <v>42367</v>
      </c>
      <c r="H372" s="8">
        <f>B372-F372</f>
        <v>-2543.3600000000006</v>
      </c>
      <c r="I372" s="2">
        <f t="shared" si="14"/>
        <v>28169.779999999973</v>
      </c>
    </row>
    <row r="373" spans="1:10" x14ac:dyDescent="0.25">
      <c r="A373" t="s">
        <v>398</v>
      </c>
      <c r="B373" s="7">
        <v>29000</v>
      </c>
      <c r="C373" s="1" t="s">
        <v>23</v>
      </c>
      <c r="D373" s="4">
        <v>42361</v>
      </c>
      <c r="E373">
        <v>1212617</v>
      </c>
      <c r="F373" s="7">
        <v>25763.31</v>
      </c>
      <c r="G373" s="5">
        <v>42368</v>
      </c>
      <c r="H373" s="8">
        <f t="shared" ref="H373:H436" si="15">B373-F373</f>
        <v>3236.6899999999987</v>
      </c>
      <c r="I373" s="2">
        <f t="shared" si="14"/>
        <v>31406.469999999972</v>
      </c>
    </row>
    <row r="374" spans="1:10" x14ac:dyDescent="0.25">
      <c r="A374" t="s">
        <v>399</v>
      </c>
      <c r="B374" s="7"/>
      <c r="C374" s="1" t="s">
        <v>23</v>
      </c>
      <c r="D374" s="4">
        <v>42361</v>
      </c>
      <c r="F374" s="7"/>
      <c r="G374" s="5">
        <v>42368</v>
      </c>
      <c r="H374" s="8">
        <f t="shared" si="15"/>
        <v>0</v>
      </c>
      <c r="I374" s="2">
        <f t="shared" si="14"/>
        <v>31406.469999999972</v>
      </c>
      <c r="J374" t="s">
        <v>420</v>
      </c>
    </row>
    <row r="375" spans="1:10" x14ac:dyDescent="0.25">
      <c r="A375" t="s">
        <v>421</v>
      </c>
      <c r="B375" s="7">
        <v>29000</v>
      </c>
      <c r="C375" s="1" t="s">
        <v>23</v>
      </c>
      <c r="D375" s="4">
        <v>42361</v>
      </c>
      <c r="E375">
        <v>1214205</v>
      </c>
      <c r="F375" s="7">
        <v>25331.53</v>
      </c>
      <c r="G375" s="5">
        <v>42375</v>
      </c>
      <c r="H375" s="8">
        <f t="shared" si="15"/>
        <v>3668.4700000000012</v>
      </c>
      <c r="I375" s="2">
        <f>I374+H375</f>
        <v>35074.939999999973</v>
      </c>
    </row>
    <row r="376" spans="1:10" x14ac:dyDescent="0.25">
      <c r="A376" t="s">
        <v>422</v>
      </c>
      <c r="B376" s="1">
        <v>26000</v>
      </c>
      <c r="C376" s="1" t="s">
        <v>94</v>
      </c>
      <c r="D376" s="4">
        <v>42367</v>
      </c>
      <c r="E376">
        <v>1214206</v>
      </c>
      <c r="F376" s="7">
        <v>25789.21</v>
      </c>
      <c r="G376" s="5">
        <v>42375</v>
      </c>
      <c r="H376" s="8">
        <f t="shared" si="15"/>
        <v>210.79000000000087</v>
      </c>
      <c r="I376" s="2">
        <f t="shared" si="14"/>
        <v>35285.729999999974</v>
      </c>
    </row>
    <row r="377" spans="1:10" x14ac:dyDescent="0.25">
      <c r="A377" t="s">
        <v>423</v>
      </c>
      <c r="B377" s="1">
        <v>26000</v>
      </c>
      <c r="C377" s="1" t="s">
        <v>94</v>
      </c>
      <c r="D377" s="4">
        <v>42367</v>
      </c>
      <c r="E377">
        <v>1214686</v>
      </c>
      <c r="F377" s="7">
        <v>26556.35</v>
      </c>
      <c r="G377" s="5">
        <v>42376</v>
      </c>
      <c r="H377" s="8">
        <f t="shared" si="15"/>
        <v>-556.34999999999854</v>
      </c>
      <c r="I377" s="2">
        <f t="shared" si="14"/>
        <v>34729.379999999976</v>
      </c>
    </row>
    <row r="378" spans="1:10" x14ac:dyDescent="0.25">
      <c r="A378" t="s">
        <v>424</v>
      </c>
      <c r="B378" s="1">
        <v>26000</v>
      </c>
      <c r="C378" s="1" t="s">
        <v>94</v>
      </c>
      <c r="D378" s="4">
        <v>42367</v>
      </c>
      <c r="E378">
        <v>1214687</v>
      </c>
      <c r="F378" s="7">
        <v>26525.39</v>
      </c>
      <c r="G378" s="5">
        <v>42376</v>
      </c>
      <c r="H378" s="8">
        <f t="shared" si="15"/>
        <v>-525.38999999999942</v>
      </c>
      <c r="I378" s="2">
        <f t="shared" si="14"/>
        <v>34203.989999999976</v>
      </c>
    </row>
    <row r="379" spans="1:10" x14ac:dyDescent="0.25">
      <c r="A379" t="s">
        <v>425</v>
      </c>
      <c r="B379" s="7">
        <v>10000</v>
      </c>
      <c r="C379" s="1" t="s">
        <v>26</v>
      </c>
      <c r="D379" s="4">
        <v>42375</v>
      </c>
      <c r="E379">
        <v>1214935</v>
      </c>
      <c r="F379" s="7">
        <v>26593.46</v>
      </c>
      <c r="G379" s="5">
        <v>42377</v>
      </c>
      <c r="H379" s="8">
        <f>B379-F379</f>
        <v>-16593.46</v>
      </c>
      <c r="I379" s="2">
        <f>I378+H379</f>
        <v>17610.529999999977</v>
      </c>
    </row>
    <row r="380" spans="1:10" x14ac:dyDescent="0.25">
      <c r="A380" t="s">
        <v>426</v>
      </c>
      <c r="B380" s="7">
        <v>10000</v>
      </c>
      <c r="C380" s="1" t="s">
        <v>26</v>
      </c>
      <c r="D380" s="4">
        <v>42375</v>
      </c>
      <c r="E380">
        <v>1216539</v>
      </c>
      <c r="F380" s="7">
        <v>26567.200000000001</v>
      </c>
      <c r="G380" s="5">
        <v>42382</v>
      </c>
      <c r="H380" s="8">
        <f t="shared" si="15"/>
        <v>-16567.2</v>
      </c>
      <c r="I380" s="2">
        <f t="shared" si="14"/>
        <v>1043.3299999999763</v>
      </c>
    </row>
    <row r="381" spans="1:10" x14ac:dyDescent="0.25">
      <c r="A381" t="s">
        <v>427</v>
      </c>
      <c r="B381" s="7">
        <v>10000</v>
      </c>
      <c r="C381" s="1" t="s">
        <v>26</v>
      </c>
      <c r="D381" s="4">
        <v>42375</v>
      </c>
      <c r="E381">
        <v>1216540</v>
      </c>
      <c r="F381" s="7">
        <v>26599.040000000001</v>
      </c>
      <c r="G381" s="5">
        <v>42382</v>
      </c>
      <c r="H381" s="8">
        <f>B381-F381</f>
        <v>-16599.04</v>
      </c>
      <c r="I381" s="2">
        <f t="shared" si="14"/>
        <v>-15555.710000000025</v>
      </c>
    </row>
    <row r="382" spans="1:10" x14ac:dyDescent="0.25">
      <c r="A382" t="s">
        <v>428</v>
      </c>
      <c r="B382" s="7">
        <v>22000</v>
      </c>
      <c r="C382" s="1" t="s">
        <v>13</v>
      </c>
      <c r="D382" s="4">
        <v>42375</v>
      </c>
      <c r="E382">
        <v>1216728</v>
      </c>
      <c r="F382" s="7">
        <v>27291.51</v>
      </c>
      <c r="G382" s="5">
        <v>42383</v>
      </c>
      <c r="H382" s="8">
        <f t="shared" si="15"/>
        <v>-5291.5099999999984</v>
      </c>
      <c r="I382" s="2">
        <f t="shared" si="14"/>
        <v>-20847.220000000023</v>
      </c>
    </row>
    <row r="383" spans="1:10" x14ac:dyDescent="0.25">
      <c r="A383" t="s">
        <v>429</v>
      </c>
      <c r="B383" s="7">
        <v>22000</v>
      </c>
      <c r="C383" s="1" t="s">
        <v>13</v>
      </c>
      <c r="D383" s="4">
        <v>42375</v>
      </c>
      <c r="E383">
        <v>1216905</v>
      </c>
      <c r="F383" s="7">
        <v>27580.83</v>
      </c>
      <c r="G383" s="5">
        <v>42383</v>
      </c>
      <c r="H383" s="8">
        <f t="shared" si="15"/>
        <v>-5580.8300000000017</v>
      </c>
      <c r="I383" s="2">
        <f t="shared" si="14"/>
        <v>-26428.050000000025</v>
      </c>
    </row>
    <row r="384" spans="1:10" x14ac:dyDescent="0.25">
      <c r="A384" t="s">
        <v>430</v>
      </c>
      <c r="B384" s="7">
        <v>27000</v>
      </c>
      <c r="C384" s="1" t="s">
        <v>15</v>
      </c>
      <c r="D384" s="4">
        <v>42380</v>
      </c>
      <c r="E384">
        <v>1217170</v>
      </c>
      <c r="F384" s="1">
        <v>27031.17</v>
      </c>
      <c r="G384" s="5">
        <v>42384</v>
      </c>
      <c r="H384" s="8">
        <f t="shared" si="15"/>
        <v>-31.169999999998254</v>
      </c>
      <c r="I384" s="2">
        <f t="shared" si="14"/>
        <v>-26459.220000000023</v>
      </c>
    </row>
    <row r="385" spans="1:9" x14ac:dyDescent="0.25">
      <c r="A385" t="s">
        <v>431</v>
      </c>
      <c r="B385" s="7">
        <v>28000</v>
      </c>
      <c r="C385" s="1" t="s">
        <v>26</v>
      </c>
      <c r="D385" s="4">
        <v>42383</v>
      </c>
      <c r="E385">
        <v>1218821</v>
      </c>
      <c r="F385" s="1">
        <v>28502.93</v>
      </c>
      <c r="G385" s="5">
        <v>42389</v>
      </c>
      <c r="H385" s="8">
        <f t="shared" si="15"/>
        <v>-502.93000000000029</v>
      </c>
      <c r="I385" s="2">
        <f t="shared" si="14"/>
        <v>-26962.150000000023</v>
      </c>
    </row>
    <row r="386" spans="1:9" x14ac:dyDescent="0.25">
      <c r="A386" t="s">
        <v>432</v>
      </c>
      <c r="B386" s="7">
        <v>28000</v>
      </c>
      <c r="C386" s="1" t="s">
        <v>26</v>
      </c>
      <c r="D386" s="4">
        <v>42383</v>
      </c>
      <c r="E386">
        <v>1218822</v>
      </c>
      <c r="F386" s="1">
        <v>28549.07</v>
      </c>
      <c r="G386" s="5">
        <v>42389</v>
      </c>
      <c r="H386" s="8">
        <f t="shared" si="15"/>
        <v>-549.06999999999971</v>
      </c>
      <c r="I386" s="2">
        <f t="shared" si="14"/>
        <v>-27511.220000000023</v>
      </c>
    </row>
    <row r="387" spans="1:9" x14ac:dyDescent="0.25">
      <c r="A387" t="s">
        <v>433</v>
      </c>
      <c r="B387" s="7">
        <v>29000</v>
      </c>
      <c r="C387" s="1" t="s">
        <v>13</v>
      </c>
      <c r="D387" s="4">
        <v>42384</v>
      </c>
      <c r="E387">
        <v>1219170</v>
      </c>
      <c r="F387" s="1">
        <v>29485.29</v>
      </c>
      <c r="G387" s="5">
        <v>42390</v>
      </c>
      <c r="H387" s="8">
        <f t="shared" si="15"/>
        <v>-485.29000000000087</v>
      </c>
      <c r="I387" s="2">
        <f t="shared" si="14"/>
        <v>-27996.510000000024</v>
      </c>
    </row>
    <row r="388" spans="1:9" x14ac:dyDescent="0.25">
      <c r="A388" t="s">
        <v>434</v>
      </c>
      <c r="B388" s="7">
        <v>29000</v>
      </c>
      <c r="C388" s="1" t="s">
        <v>13</v>
      </c>
      <c r="D388" s="4">
        <v>42384</v>
      </c>
      <c r="E388">
        <v>1219171</v>
      </c>
      <c r="F388" s="1">
        <v>29363.22</v>
      </c>
      <c r="G388" s="5">
        <v>42390</v>
      </c>
      <c r="H388" s="8">
        <f t="shared" si="15"/>
        <v>-363.22000000000116</v>
      </c>
      <c r="I388" s="2">
        <f t="shared" si="14"/>
        <v>-28359.730000000025</v>
      </c>
    </row>
    <row r="389" spans="1:9" x14ac:dyDescent="0.25">
      <c r="A389" t="s">
        <v>435</v>
      </c>
      <c r="B389" s="7">
        <v>30000</v>
      </c>
      <c r="C389" s="1" t="s">
        <v>15</v>
      </c>
      <c r="D389" s="4">
        <v>42387</v>
      </c>
      <c r="E389">
        <v>1219172</v>
      </c>
      <c r="F389" s="1">
        <v>29248.52</v>
      </c>
      <c r="G389" s="5">
        <v>42391</v>
      </c>
      <c r="H389" s="8">
        <f t="shared" si="15"/>
        <v>751.47999999999956</v>
      </c>
      <c r="I389" s="2">
        <f t="shared" si="14"/>
        <v>-27608.250000000025</v>
      </c>
    </row>
    <row r="390" spans="1:9" x14ac:dyDescent="0.25">
      <c r="A390" t="s">
        <v>436</v>
      </c>
      <c r="B390" s="1">
        <v>29000</v>
      </c>
      <c r="C390" s="1" t="s">
        <v>26</v>
      </c>
      <c r="D390" s="4">
        <v>42390</v>
      </c>
      <c r="E390">
        <v>1221066</v>
      </c>
      <c r="F390" s="1">
        <v>28908.03</v>
      </c>
      <c r="G390" s="5">
        <v>42396</v>
      </c>
      <c r="H390" s="8">
        <f t="shared" si="15"/>
        <v>91.970000000001164</v>
      </c>
      <c r="I390" s="2">
        <f t="shared" si="14"/>
        <v>-27516.280000000024</v>
      </c>
    </row>
    <row r="391" spans="1:9" x14ac:dyDescent="0.25">
      <c r="A391" t="s">
        <v>437</v>
      </c>
      <c r="B391" s="1">
        <v>29000</v>
      </c>
      <c r="C391" s="1" t="s">
        <v>26</v>
      </c>
      <c r="D391" s="4">
        <v>42390</v>
      </c>
      <c r="E391">
        <v>1221067</v>
      </c>
      <c r="F391" s="1">
        <v>28601.16</v>
      </c>
      <c r="G391" s="5">
        <v>42396</v>
      </c>
      <c r="H391" s="8">
        <f t="shared" si="15"/>
        <v>398.84000000000015</v>
      </c>
      <c r="I391" s="2">
        <f t="shared" si="14"/>
        <v>-27117.440000000024</v>
      </c>
    </row>
    <row r="392" spans="1:9" x14ac:dyDescent="0.25">
      <c r="A392" t="s">
        <v>438</v>
      </c>
      <c r="B392" s="1">
        <v>30000</v>
      </c>
      <c r="C392" s="1" t="s">
        <v>13</v>
      </c>
      <c r="D392" s="4">
        <v>42391</v>
      </c>
      <c r="E392">
        <v>1221213</v>
      </c>
      <c r="F392" s="1">
        <v>29637.58</v>
      </c>
      <c r="G392" s="5">
        <v>42397</v>
      </c>
      <c r="H392" s="8">
        <f t="shared" si="15"/>
        <v>362.41999999999825</v>
      </c>
      <c r="I392" s="2">
        <f t="shared" si="14"/>
        <v>-26755.020000000026</v>
      </c>
    </row>
    <row r="393" spans="1:9" x14ac:dyDescent="0.25">
      <c r="A393" t="s">
        <v>439</v>
      </c>
      <c r="B393" s="1">
        <v>30000</v>
      </c>
      <c r="C393" s="1" t="s">
        <v>13</v>
      </c>
      <c r="D393" s="4">
        <v>42391</v>
      </c>
      <c r="E393">
        <v>1221214</v>
      </c>
      <c r="F393" s="1">
        <v>29423.53</v>
      </c>
      <c r="G393" s="5">
        <v>42397</v>
      </c>
      <c r="H393" s="8">
        <f t="shared" si="15"/>
        <v>576.47000000000116</v>
      </c>
      <c r="I393" s="2">
        <f t="shared" si="14"/>
        <v>-26178.550000000025</v>
      </c>
    </row>
    <row r="394" spans="1:9" x14ac:dyDescent="0.25">
      <c r="A394" t="s">
        <v>440</v>
      </c>
      <c r="B394" s="7">
        <v>32000</v>
      </c>
      <c r="C394" s="1" t="s">
        <v>15</v>
      </c>
      <c r="D394" s="4">
        <v>42394</v>
      </c>
      <c r="E394">
        <v>1221215</v>
      </c>
      <c r="F394" s="1">
        <v>30082.38</v>
      </c>
      <c r="G394" s="5">
        <v>42398</v>
      </c>
      <c r="H394" s="8">
        <f t="shared" si="15"/>
        <v>1917.619999999999</v>
      </c>
      <c r="I394" s="2">
        <f t="shared" si="14"/>
        <v>-24260.930000000026</v>
      </c>
    </row>
    <row r="395" spans="1:9" x14ac:dyDescent="0.25">
      <c r="A395" t="s">
        <v>441</v>
      </c>
      <c r="B395" s="1">
        <v>30000</v>
      </c>
      <c r="C395" s="1" t="s">
        <v>26</v>
      </c>
      <c r="D395" s="4">
        <v>42397</v>
      </c>
      <c r="E395">
        <v>1223221</v>
      </c>
      <c r="F395" s="1">
        <v>29611.200000000001</v>
      </c>
      <c r="G395" s="5">
        <v>42403</v>
      </c>
      <c r="H395" s="8">
        <f t="shared" si="15"/>
        <v>388.79999999999927</v>
      </c>
      <c r="I395" s="2">
        <f t="shared" si="14"/>
        <v>-23872.130000000026</v>
      </c>
    </row>
    <row r="396" spans="1:9" x14ac:dyDescent="0.25">
      <c r="A396" t="s">
        <v>442</v>
      </c>
      <c r="B396" s="1">
        <v>30000</v>
      </c>
      <c r="C396" s="1" t="s">
        <v>26</v>
      </c>
      <c r="D396" s="4">
        <v>42397</v>
      </c>
      <c r="E396">
        <v>1223220</v>
      </c>
      <c r="F396" s="1">
        <v>29826.61</v>
      </c>
      <c r="G396" s="5">
        <v>42403</v>
      </c>
      <c r="H396" s="8">
        <f t="shared" si="15"/>
        <v>173.38999999999942</v>
      </c>
      <c r="I396" s="2">
        <f t="shared" si="14"/>
        <v>-23698.740000000027</v>
      </c>
    </row>
    <row r="397" spans="1:9" x14ac:dyDescent="0.25">
      <c r="A397" t="s">
        <v>443</v>
      </c>
      <c r="B397" s="1">
        <v>30000</v>
      </c>
      <c r="C397" s="1" t="s">
        <v>13</v>
      </c>
      <c r="D397" s="4">
        <v>42398</v>
      </c>
      <c r="E397">
        <v>1223453</v>
      </c>
      <c r="F397" s="1">
        <v>29686.560000000001</v>
      </c>
      <c r="G397" s="5">
        <v>42404</v>
      </c>
      <c r="H397" s="8">
        <f t="shared" si="15"/>
        <v>313.43999999999869</v>
      </c>
      <c r="I397" s="2">
        <f t="shared" si="14"/>
        <v>-23385.300000000028</v>
      </c>
    </row>
    <row r="398" spans="1:9" x14ac:dyDescent="0.25">
      <c r="A398" t="s">
        <v>444</v>
      </c>
      <c r="B398" s="1">
        <v>30000</v>
      </c>
      <c r="C398" s="1" t="s">
        <v>13</v>
      </c>
      <c r="D398" s="4">
        <v>42398</v>
      </c>
      <c r="E398">
        <v>1223454</v>
      </c>
      <c r="F398" s="1">
        <v>29903.06</v>
      </c>
      <c r="G398" s="5">
        <v>42404</v>
      </c>
      <c r="H398" s="8">
        <f t="shared" si="15"/>
        <v>96.93999999999869</v>
      </c>
      <c r="I398" s="2">
        <f t="shared" si="14"/>
        <v>-23288.36000000003</v>
      </c>
    </row>
    <row r="399" spans="1:9" x14ac:dyDescent="0.25">
      <c r="A399" t="s">
        <v>445</v>
      </c>
      <c r="B399" s="1">
        <v>30000</v>
      </c>
      <c r="C399" s="1" t="s">
        <v>94</v>
      </c>
      <c r="D399" s="4">
        <v>42402</v>
      </c>
      <c r="E399">
        <v>1223570</v>
      </c>
      <c r="F399" s="1">
        <v>30844.87</v>
      </c>
      <c r="G399" s="5">
        <v>42405</v>
      </c>
      <c r="H399" s="8">
        <f>B399-F399</f>
        <v>-844.86999999999898</v>
      </c>
      <c r="I399" s="2">
        <f>I398+H399</f>
        <v>-24133.230000000029</v>
      </c>
    </row>
    <row r="400" spans="1:9" x14ac:dyDescent="0.25">
      <c r="A400" t="s">
        <v>446</v>
      </c>
      <c r="B400" s="1">
        <v>31000</v>
      </c>
      <c r="C400" s="1" t="s">
        <v>26</v>
      </c>
      <c r="D400" s="4">
        <v>42404</v>
      </c>
      <c r="E400">
        <v>1225088</v>
      </c>
      <c r="F400" s="1">
        <v>29473.55</v>
      </c>
      <c r="G400" s="5">
        <v>42410</v>
      </c>
      <c r="H400" s="8">
        <f>B400-F400</f>
        <v>1526.4500000000007</v>
      </c>
      <c r="I400" s="2">
        <f t="shared" si="14"/>
        <v>-22606.780000000028</v>
      </c>
    </row>
    <row r="401" spans="1:9" x14ac:dyDescent="0.25">
      <c r="A401" t="s">
        <v>447</v>
      </c>
      <c r="B401" s="1">
        <v>31000</v>
      </c>
      <c r="C401" s="1" t="s">
        <v>26</v>
      </c>
      <c r="D401" s="4">
        <v>42404</v>
      </c>
      <c r="E401">
        <v>1225089</v>
      </c>
      <c r="F401" s="1">
        <v>29497.08</v>
      </c>
      <c r="G401" s="5">
        <v>42410</v>
      </c>
      <c r="H401" s="8">
        <f t="shared" si="15"/>
        <v>1502.9199999999983</v>
      </c>
      <c r="I401" s="2">
        <f t="shared" si="14"/>
        <v>-21103.86000000003</v>
      </c>
    </row>
    <row r="402" spans="1:9" x14ac:dyDescent="0.25">
      <c r="A402" t="s">
        <v>448</v>
      </c>
      <c r="B402" s="1">
        <v>31000</v>
      </c>
      <c r="C402" s="1" t="s">
        <v>13</v>
      </c>
      <c r="D402" s="4">
        <v>42405</v>
      </c>
      <c r="E402">
        <v>1225323</v>
      </c>
      <c r="F402" s="1">
        <v>30095.66</v>
      </c>
      <c r="G402" s="5">
        <v>42411</v>
      </c>
      <c r="H402" s="8">
        <f t="shared" si="15"/>
        <v>904.34000000000015</v>
      </c>
      <c r="I402" s="2">
        <f t="shared" si="14"/>
        <v>-20199.52000000003</v>
      </c>
    </row>
    <row r="403" spans="1:9" x14ac:dyDescent="0.25">
      <c r="A403" t="s">
        <v>449</v>
      </c>
      <c r="B403" s="1">
        <v>31000</v>
      </c>
      <c r="C403" s="1" t="s">
        <v>13</v>
      </c>
      <c r="D403" s="4">
        <v>42405</v>
      </c>
      <c r="E403">
        <v>1225457</v>
      </c>
      <c r="F403" s="1">
        <v>30252.27</v>
      </c>
      <c r="G403" s="5">
        <v>42411</v>
      </c>
      <c r="H403" s="8">
        <f t="shared" si="15"/>
        <v>747.72999999999956</v>
      </c>
      <c r="I403" s="2">
        <f t="shared" si="14"/>
        <v>-19451.79000000003</v>
      </c>
    </row>
    <row r="404" spans="1:9" x14ac:dyDescent="0.25">
      <c r="A404" t="s">
        <v>450</v>
      </c>
      <c r="B404" s="1">
        <v>31000</v>
      </c>
      <c r="C404" s="1" t="s">
        <v>15</v>
      </c>
      <c r="D404" s="4">
        <v>42408</v>
      </c>
      <c r="E404">
        <v>1225815</v>
      </c>
      <c r="F404" s="1">
        <v>29630.51</v>
      </c>
      <c r="G404" s="5">
        <v>42412</v>
      </c>
      <c r="H404" s="2">
        <f t="shared" si="15"/>
        <v>1369.4900000000016</v>
      </c>
      <c r="I404" s="2">
        <f t="shared" si="14"/>
        <v>-18082.300000000028</v>
      </c>
    </row>
    <row r="405" spans="1:9" x14ac:dyDescent="0.25">
      <c r="A405" t="s">
        <v>451</v>
      </c>
      <c r="B405" s="7">
        <v>45000</v>
      </c>
      <c r="C405" s="1" t="s">
        <v>15</v>
      </c>
      <c r="D405" s="4">
        <v>42408</v>
      </c>
      <c r="E405">
        <v>1225322</v>
      </c>
      <c r="F405" s="1">
        <v>38086.92</v>
      </c>
      <c r="G405" s="5">
        <v>42411</v>
      </c>
      <c r="H405" s="2">
        <f t="shared" si="15"/>
        <v>6913.0800000000017</v>
      </c>
      <c r="I405" s="2">
        <f t="shared" si="14"/>
        <v>-11169.220000000027</v>
      </c>
    </row>
    <row r="406" spans="1:9" x14ac:dyDescent="0.25">
      <c r="A406" t="s">
        <v>452</v>
      </c>
      <c r="B406" s="7">
        <v>35000</v>
      </c>
      <c r="C406" s="1" t="s">
        <v>26</v>
      </c>
      <c r="D406" s="4">
        <v>42411</v>
      </c>
      <c r="E406">
        <v>1227551</v>
      </c>
      <c r="F406" s="1">
        <v>29441.38</v>
      </c>
      <c r="G406" s="5">
        <v>42417</v>
      </c>
      <c r="H406" s="2">
        <f t="shared" si="15"/>
        <v>5558.619999999999</v>
      </c>
      <c r="I406" s="2">
        <f t="shared" si="14"/>
        <v>-5610.6000000000276</v>
      </c>
    </row>
    <row r="407" spans="1:9" x14ac:dyDescent="0.25">
      <c r="A407" t="s">
        <v>453</v>
      </c>
      <c r="B407" s="7">
        <v>35000</v>
      </c>
      <c r="C407" s="1" t="s">
        <v>26</v>
      </c>
      <c r="D407" s="4">
        <v>42411</v>
      </c>
      <c r="E407">
        <v>1227552</v>
      </c>
      <c r="F407" s="1">
        <v>29375.21</v>
      </c>
      <c r="G407" s="5">
        <v>42417</v>
      </c>
      <c r="H407" s="2">
        <f t="shared" si="15"/>
        <v>5624.7900000000009</v>
      </c>
      <c r="I407" s="2">
        <f t="shared" si="14"/>
        <v>14.189999999973224</v>
      </c>
    </row>
    <row r="408" spans="1:9" x14ac:dyDescent="0.25">
      <c r="A408" t="s">
        <v>454</v>
      </c>
      <c r="B408" s="7">
        <v>35000</v>
      </c>
      <c r="C408" s="1" t="s">
        <v>13</v>
      </c>
      <c r="D408" s="4">
        <v>42412</v>
      </c>
      <c r="E408">
        <v>1227553</v>
      </c>
      <c r="F408" s="1">
        <v>29667.47</v>
      </c>
      <c r="G408" s="5">
        <v>42418</v>
      </c>
      <c r="H408" s="2">
        <f t="shared" si="15"/>
        <v>5332.5299999999988</v>
      </c>
      <c r="I408" s="2">
        <f t="shared" ref="I408:I409" si="16">I407+H408</f>
        <v>5346.7199999999721</v>
      </c>
    </row>
    <row r="409" spans="1:9" x14ac:dyDescent="0.25">
      <c r="A409" t="s">
        <v>455</v>
      </c>
      <c r="B409" s="7">
        <v>35000</v>
      </c>
      <c r="C409" s="1" t="s">
        <v>13</v>
      </c>
      <c r="D409" s="4">
        <v>42412</v>
      </c>
      <c r="E409">
        <v>1227554</v>
      </c>
      <c r="F409" s="1">
        <v>29630.25</v>
      </c>
      <c r="G409" s="5">
        <v>42418</v>
      </c>
      <c r="H409" s="2">
        <f t="shared" si="15"/>
        <v>5369.75</v>
      </c>
      <c r="I409" s="2">
        <f t="shared" si="16"/>
        <v>10716.469999999972</v>
      </c>
    </row>
    <row r="410" spans="1:9" x14ac:dyDescent="0.25">
      <c r="A410" t="s">
        <v>456</v>
      </c>
      <c r="B410" s="7">
        <v>25000</v>
      </c>
      <c r="C410" s="1" t="s">
        <v>15</v>
      </c>
      <c r="D410" s="4">
        <v>42415</v>
      </c>
      <c r="E410">
        <v>1228061</v>
      </c>
      <c r="F410" s="1">
        <v>27852.34</v>
      </c>
      <c r="G410" s="5">
        <v>42419</v>
      </c>
      <c r="H410" s="2">
        <f t="shared" si="15"/>
        <v>-2852.34</v>
      </c>
      <c r="I410" s="2">
        <f>I409+H410</f>
        <v>7864.1299999999719</v>
      </c>
    </row>
    <row r="411" spans="1:9" x14ac:dyDescent="0.25">
      <c r="A411" t="s">
        <v>457</v>
      </c>
      <c r="B411" s="7">
        <v>29000</v>
      </c>
      <c r="C411" s="1" t="s">
        <v>26</v>
      </c>
      <c r="D411" s="4">
        <v>42418</v>
      </c>
      <c r="E411">
        <v>1229781</v>
      </c>
      <c r="F411" s="1">
        <v>28082.799999999999</v>
      </c>
      <c r="G411" s="5">
        <v>42424</v>
      </c>
      <c r="H411" s="2">
        <f t="shared" si="15"/>
        <v>917.20000000000073</v>
      </c>
      <c r="I411" s="2">
        <f>I410+H411</f>
        <v>8781.3299999999726</v>
      </c>
    </row>
    <row r="412" spans="1:9" x14ac:dyDescent="0.25">
      <c r="A412" t="s">
        <v>458</v>
      </c>
      <c r="B412" s="7">
        <v>29000</v>
      </c>
      <c r="C412" s="1" t="s">
        <v>26</v>
      </c>
      <c r="D412" s="4">
        <v>42418</v>
      </c>
      <c r="E412">
        <v>1229782</v>
      </c>
      <c r="F412" s="1">
        <v>28064.37</v>
      </c>
      <c r="G412" s="5">
        <v>42424</v>
      </c>
      <c r="H412" s="2">
        <f t="shared" si="15"/>
        <v>935.63000000000102</v>
      </c>
      <c r="I412" s="2">
        <f t="shared" ref="I412:I475" si="17">I411+H412</f>
        <v>9716.9599999999737</v>
      </c>
    </row>
    <row r="413" spans="1:9" x14ac:dyDescent="0.25">
      <c r="A413" t="s">
        <v>459</v>
      </c>
      <c r="B413" s="7">
        <v>29000</v>
      </c>
      <c r="C413" s="1" t="s">
        <v>13</v>
      </c>
      <c r="D413" s="4">
        <v>42419</v>
      </c>
      <c r="E413">
        <v>1230299</v>
      </c>
      <c r="F413" s="1">
        <v>28528.240000000002</v>
      </c>
      <c r="G413" s="5">
        <v>42425</v>
      </c>
      <c r="H413" s="2">
        <f t="shared" si="15"/>
        <v>471.7599999999984</v>
      </c>
      <c r="I413" s="2">
        <f t="shared" si="17"/>
        <v>10188.719999999972</v>
      </c>
    </row>
    <row r="414" spans="1:9" x14ac:dyDescent="0.25">
      <c r="A414" t="s">
        <v>460</v>
      </c>
      <c r="B414" s="7">
        <v>29000</v>
      </c>
      <c r="C414" s="1" t="s">
        <v>13</v>
      </c>
      <c r="D414" s="4">
        <v>42419</v>
      </c>
      <c r="E414">
        <v>1230134</v>
      </c>
      <c r="F414" s="1">
        <v>28622.85</v>
      </c>
      <c r="G414" s="5">
        <v>42425</v>
      </c>
      <c r="H414" s="2">
        <f t="shared" si="15"/>
        <v>377.15000000000146</v>
      </c>
      <c r="I414" s="2">
        <f t="shared" si="17"/>
        <v>10565.869999999974</v>
      </c>
    </row>
    <row r="415" spans="1:9" x14ac:dyDescent="0.25">
      <c r="A415" t="s">
        <v>461</v>
      </c>
      <c r="B415" s="7">
        <v>25000</v>
      </c>
      <c r="C415" s="1" t="s">
        <v>15</v>
      </c>
      <c r="D415" s="4">
        <v>42422</v>
      </c>
      <c r="E415">
        <v>1230300</v>
      </c>
      <c r="F415" s="1">
        <v>28913.599999999999</v>
      </c>
      <c r="G415" s="5">
        <v>42426</v>
      </c>
      <c r="H415" s="2">
        <f t="shared" si="15"/>
        <v>-3913.5999999999985</v>
      </c>
      <c r="I415" s="2">
        <f t="shared" si="17"/>
        <v>6652.269999999975</v>
      </c>
    </row>
    <row r="416" spans="1:9" x14ac:dyDescent="0.25">
      <c r="A416" t="s">
        <v>462</v>
      </c>
      <c r="B416" s="7">
        <v>27000</v>
      </c>
      <c r="C416" s="1" t="s">
        <v>26</v>
      </c>
      <c r="D416" s="4">
        <v>42425</v>
      </c>
      <c r="E416">
        <v>1232037</v>
      </c>
      <c r="F416" s="1">
        <v>27805.119999999999</v>
      </c>
      <c r="G416" s="5">
        <v>42431</v>
      </c>
      <c r="H416" s="2">
        <f t="shared" si="15"/>
        <v>-805.11999999999898</v>
      </c>
      <c r="I416" s="2">
        <f t="shared" si="17"/>
        <v>5847.149999999976</v>
      </c>
    </row>
    <row r="417" spans="1:9" x14ac:dyDescent="0.25">
      <c r="A417" t="s">
        <v>463</v>
      </c>
      <c r="B417" s="7">
        <v>27000</v>
      </c>
      <c r="C417" s="1" t="s">
        <v>26</v>
      </c>
      <c r="D417" s="4">
        <v>42425</v>
      </c>
      <c r="E417">
        <v>1232038</v>
      </c>
      <c r="F417" s="1">
        <v>27942.36</v>
      </c>
      <c r="G417" s="5">
        <v>42431</v>
      </c>
      <c r="H417" s="2">
        <f t="shared" si="15"/>
        <v>-942.36000000000058</v>
      </c>
      <c r="I417" s="2">
        <f t="shared" si="17"/>
        <v>4904.7899999999754</v>
      </c>
    </row>
    <row r="418" spans="1:9" x14ac:dyDescent="0.25">
      <c r="A418" t="s">
        <v>464</v>
      </c>
      <c r="B418" s="7">
        <v>28000</v>
      </c>
      <c r="C418" s="1" t="s">
        <v>13</v>
      </c>
      <c r="D418" s="4">
        <v>42426</v>
      </c>
      <c r="E418">
        <v>1232039</v>
      </c>
      <c r="F418" s="1">
        <v>27990.54</v>
      </c>
      <c r="G418" s="5">
        <v>42432</v>
      </c>
      <c r="H418" s="2">
        <f t="shared" si="15"/>
        <v>9.4599999999991269</v>
      </c>
      <c r="I418" s="2">
        <f t="shared" si="17"/>
        <v>4914.2499999999745</v>
      </c>
    </row>
    <row r="419" spans="1:9" x14ac:dyDescent="0.25">
      <c r="A419" t="s">
        <v>465</v>
      </c>
      <c r="B419" s="7">
        <v>28000</v>
      </c>
      <c r="C419" s="1" t="s">
        <v>13</v>
      </c>
      <c r="D419" s="4">
        <v>42426</v>
      </c>
      <c r="E419">
        <v>1232040</v>
      </c>
      <c r="F419" s="1">
        <v>27903.88</v>
      </c>
      <c r="G419" s="5">
        <v>42432</v>
      </c>
      <c r="H419" s="2">
        <f t="shared" si="15"/>
        <v>96.119999999998981</v>
      </c>
      <c r="I419" s="2">
        <f t="shared" si="17"/>
        <v>5010.3699999999735</v>
      </c>
    </row>
    <row r="420" spans="1:9" x14ac:dyDescent="0.25">
      <c r="A420" t="s">
        <v>466</v>
      </c>
      <c r="B420" s="7">
        <v>28000</v>
      </c>
      <c r="C420" s="1" t="s">
        <v>15</v>
      </c>
      <c r="D420" s="4">
        <v>42429</v>
      </c>
      <c r="E420">
        <v>1232468</v>
      </c>
      <c r="F420" s="1">
        <v>27905.11</v>
      </c>
      <c r="G420" s="5">
        <v>42433</v>
      </c>
      <c r="H420" s="2">
        <f t="shared" si="15"/>
        <v>94.889999999999418</v>
      </c>
      <c r="I420" s="2">
        <f t="shared" si="17"/>
        <v>5105.2599999999729</v>
      </c>
    </row>
    <row r="421" spans="1:9" x14ac:dyDescent="0.25">
      <c r="A421" t="s">
        <v>486</v>
      </c>
      <c r="B421" s="1">
        <v>28500</v>
      </c>
      <c r="C421" s="1" t="s">
        <v>26</v>
      </c>
      <c r="D421" s="4">
        <v>42432</v>
      </c>
      <c r="E421">
        <v>1234130</v>
      </c>
      <c r="F421" s="1">
        <v>28728.36</v>
      </c>
      <c r="G421" s="5">
        <v>42438</v>
      </c>
      <c r="H421" s="2">
        <f t="shared" si="15"/>
        <v>-228.36000000000058</v>
      </c>
      <c r="I421" s="2">
        <f t="shared" si="17"/>
        <v>4876.8999999999724</v>
      </c>
    </row>
    <row r="422" spans="1:9" x14ac:dyDescent="0.25">
      <c r="A422" t="s">
        <v>487</v>
      </c>
      <c r="B422" s="1">
        <v>28500</v>
      </c>
      <c r="C422" s="1" t="s">
        <v>26</v>
      </c>
      <c r="D422" s="4">
        <v>42432</v>
      </c>
      <c r="E422">
        <v>1234131</v>
      </c>
      <c r="F422" s="1">
        <v>28644.12</v>
      </c>
      <c r="G422" s="5">
        <v>42438</v>
      </c>
      <c r="H422" s="2">
        <f t="shared" si="15"/>
        <v>-144.11999999999898</v>
      </c>
      <c r="I422" s="2">
        <f t="shared" si="17"/>
        <v>4732.7799999999734</v>
      </c>
    </row>
    <row r="423" spans="1:9" x14ac:dyDescent="0.25">
      <c r="A423" t="s">
        <v>488</v>
      </c>
      <c r="B423" s="1">
        <v>28500</v>
      </c>
      <c r="C423" s="1" t="s">
        <v>13</v>
      </c>
      <c r="D423" s="4">
        <v>42433</v>
      </c>
      <c r="E423">
        <v>1234132</v>
      </c>
      <c r="F423" s="1">
        <v>28450.19</v>
      </c>
      <c r="G423" s="5">
        <v>42439</v>
      </c>
      <c r="H423" s="2">
        <f t="shared" si="15"/>
        <v>49.81000000000131</v>
      </c>
      <c r="I423" s="2">
        <f t="shared" si="17"/>
        <v>4782.5899999999747</v>
      </c>
    </row>
    <row r="424" spans="1:9" x14ac:dyDescent="0.25">
      <c r="A424" t="s">
        <v>489</v>
      </c>
      <c r="B424" s="1">
        <v>28500</v>
      </c>
      <c r="C424" s="1" t="s">
        <v>13</v>
      </c>
      <c r="D424" s="4">
        <v>42433</v>
      </c>
      <c r="E424">
        <v>1234686</v>
      </c>
      <c r="F424" s="1">
        <v>28808.59</v>
      </c>
      <c r="G424" s="5">
        <v>42440</v>
      </c>
      <c r="H424" s="2">
        <f t="shared" si="15"/>
        <v>-308.59000000000015</v>
      </c>
      <c r="I424" s="2">
        <f t="shared" si="17"/>
        <v>4473.9999999999745</v>
      </c>
    </row>
    <row r="425" spans="1:9" x14ac:dyDescent="0.25">
      <c r="A425" t="s">
        <v>490</v>
      </c>
      <c r="B425" s="1">
        <v>28500</v>
      </c>
      <c r="C425" s="1" t="s">
        <v>15</v>
      </c>
      <c r="D425" s="4">
        <v>42436</v>
      </c>
      <c r="E425">
        <v>1236397</v>
      </c>
      <c r="F425" s="1">
        <v>29082.04</v>
      </c>
      <c r="G425" s="5">
        <v>42445</v>
      </c>
      <c r="H425" s="2">
        <f t="shared" si="15"/>
        <v>-582.04000000000087</v>
      </c>
      <c r="I425" s="2">
        <f t="shared" si="17"/>
        <v>3891.9599999999737</v>
      </c>
    </row>
    <row r="426" spans="1:9" x14ac:dyDescent="0.25">
      <c r="A426" t="s">
        <v>491</v>
      </c>
      <c r="B426" s="1">
        <v>29000</v>
      </c>
      <c r="C426" s="1" t="s">
        <v>23</v>
      </c>
      <c r="D426" s="4">
        <v>42438</v>
      </c>
      <c r="E426">
        <v>1236398</v>
      </c>
      <c r="F426" s="1">
        <v>29071.14</v>
      </c>
      <c r="G426" s="5">
        <v>42445</v>
      </c>
      <c r="H426" s="2">
        <f t="shared" si="15"/>
        <v>-71.139999999999418</v>
      </c>
      <c r="I426" s="2">
        <f t="shared" si="17"/>
        <v>3820.8199999999742</v>
      </c>
    </row>
    <row r="427" spans="1:9" x14ac:dyDescent="0.25">
      <c r="A427" t="s">
        <v>492</v>
      </c>
      <c r="B427" s="1">
        <v>29000</v>
      </c>
      <c r="C427" s="1" t="s">
        <v>23</v>
      </c>
      <c r="D427" s="4">
        <v>42438</v>
      </c>
      <c r="E427">
        <v>1236399</v>
      </c>
      <c r="F427" s="1">
        <v>29015.48</v>
      </c>
      <c r="G427" s="5">
        <v>42446</v>
      </c>
      <c r="H427" s="2">
        <f t="shared" si="15"/>
        <v>-15.479999999999563</v>
      </c>
      <c r="I427" s="2">
        <f t="shared" si="17"/>
        <v>3805.3399999999747</v>
      </c>
    </row>
    <row r="428" spans="1:9" x14ac:dyDescent="0.25">
      <c r="A428" t="s">
        <v>493</v>
      </c>
      <c r="B428" s="1">
        <v>29000</v>
      </c>
      <c r="C428" s="1" t="s">
        <v>13</v>
      </c>
      <c r="D428" s="4">
        <v>42440</v>
      </c>
      <c r="E428">
        <v>1236400</v>
      </c>
      <c r="F428" s="1">
        <v>28873.119999999999</v>
      </c>
      <c r="G428" s="5">
        <v>42446</v>
      </c>
      <c r="H428" s="2">
        <f t="shared" si="15"/>
        <v>126.88000000000102</v>
      </c>
      <c r="I428" s="2">
        <f t="shared" si="17"/>
        <v>3932.2199999999757</v>
      </c>
    </row>
    <row r="429" spans="1:9" x14ac:dyDescent="0.25">
      <c r="A429" t="s">
        <v>494</v>
      </c>
      <c r="B429" s="1">
        <v>29000</v>
      </c>
      <c r="C429" s="1" t="s">
        <v>13</v>
      </c>
      <c r="D429" s="4">
        <v>42440</v>
      </c>
      <c r="E429">
        <v>1236401</v>
      </c>
      <c r="F429" s="1">
        <v>28767.37</v>
      </c>
      <c r="G429" s="5">
        <v>42446</v>
      </c>
      <c r="H429" s="2">
        <f t="shared" si="15"/>
        <v>232.63000000000102</v>
      </c>
      <c r="I429" s="2">
        <f t="shared" si="17"/>
        <v>4164.8499999999767</v>
      </c>
    </row>
    <row r="430" spans="1:9" x14ac:dyDescent="0.25">
      <c r="A430" t="s">
        <v>495</v>
      </c>
      <c r="B430" s="1">
        <v>29000</v>
      </c>
      <c r="C430" s="1" t="s">
        <v>15</v>
      </c>
      <c r="D430" s="4">
        <v>42443</v>
      </c>
      <c r="E430">
        <v>1236996</v>
      </c>
      <c r="F430" s="1">
        <v>28124.03</v>
      </c>
      <c r="G430" s="5">
        <v>42447</v>
      </c>
      <c r="H430" s="2">
        <f t="shared" si="15"/>
        <v>875.97000000000116</v>
      </c>
      <c r="I430" s="2">
        <f t="shared" si="17"/>
        <v>5040.8199999999779</v>
      </c>
    </row>
    <row r="431" spans="1:9" x14ac:dyDescent="0.25">
      <c r="A431" t="s">
        <v>496</v>
      </c>
      <c r="B431" s="7">
        <v>29000</v>
      </c>
      <c r="C431" s="1" t="s">
        <v>23</v>
      </c>
      <c r="D431" s="4">
        <v>42445</v>
      </c>
      <c r="E431">
        <v>1237688</v>
      </c>
      <c r="F431" s="1">
        <v>27529.37</v>
      </c>
      <c r="G431" s="5">
        <v>42451</v>
      </c>
      <c r="H431" s="2">
        <f t="shared" si="15"/>
        <v>1470.630000000001</v>
      </c>
      <c r="I431" s="2">
        <f t="shared" si="17"/>
        <v>6511.4499999999789</v>
      </c>
    </row>
    <row r="432" spans="1:9" x14ac:dyDescent="0.25">
      <c r="A432" t="s">
        <v>497</v>
      </c>
      <c r="B432" s="7">
        <v>29000</v>
      </c>
      <c r="C432" s="1" t="s">
        <v>23</v>
      </c>
      <c r="D432" s="4">
        <v>42445</v>
      </c>
      <c r="E432">
        <v>1237689</v>
      </c>
      <c r="F432" s="1">
        <v>27544.95</v>
      </c>
      <c r="G432" s="5">
        <v>42451</v>
      </c>
      <c r="H432" s="2">
        <f t="shared" si="15"/>
        <v>1455.0499999999993</v>
      </c>
      <c r="I432" s="2">
        <f t="shared" si="17"/>
        <v>7966.4999999999782</v>
      </c>
    </row>
    <row r="433" spans="1:9" x14ac:dyDescent="0.25">
      <c r="A433" t="s">
        <v>498</v>
      </c>
      <c r="B433" s="7">
        <v>29500</v>
      </c>
      <c r="C433" s="1" t="s">
        <v>26</v>
      </c>
      <c r="D433" s="4">
        <v>42446</v>
      </c>
      <c r="E433">
        <v>1238540</v>
      </c>
      <c r="F433" s="1">
        <v>26976.83</v>
      </c>
      <c r="G433" s="5">
        <v>42452</v>
      </c>
      <c r="H433" s="2">
        <f t="shared" si="15"/>
        <v>2523.1699999999983</v>
      </c>
      <c r="I433" s="2">
        <f t="shared" si="17"/>
        <v>10489.669999999976</v>
      </c>
    </row>
    <row r="434" spans="1:9" x14ac:dyDescent="0.25">
      <c r="A434" t="s">
        <v>499</v>
      </c>
      <c r="B434" s="1">
        <v>26000</v>
      </c>
      <c r="C434" s="1" t="s">
        <v>23</v>
      </c>
      <c r="D434" s="4">
        <v>42452</v>
      </c>
      <c r="E434">
        <v>1240765</v>
      </c>
      <c r="F434" s="1">
        <v>26787.08</v>
      </c>
      <c r="G434" s="5">
        <v>42459</v>
      </c>
      <c r="H434" s="2">
        <f t="shared" si="15"/>
        <v>-787.08000000000175</v>
      </c>
      <c r="I434" s="2">
        <f t="shared" si="17"/>
        <v>9702.5899999999747</v>
      </c>
    </row>
    <row r="435" spans="1:9" x14ac:dyDescent="0.25">
      <c r="A435" t="s">
        <v>500</v>
      </c>
      <c r="B435" s="1">
        <v>26000</v>
      </c>
      <c r="C435" s="1" t="s">
        <v>23</v>
      </c>
      <c r="D435" s="4">
        <v>42452</v>
      </c>
      <c r="E435">
        <v>1240766</v>
      </c>
      <c r="F435" s="1">
        <v>26841.18</v>
      </c>
      <c r="G435" s="5">
        <v>42459</v>
      </c>
      <c r="H435" s="2">
        <f t="shared" si="15"/>
        <v>-841.18000000000029</v>
      </c>
      <c r="I435" s="2">
        <f t="shared" si="17"/>
        <v>8861.4099999999744</v>
      </c>
    </row>
    <row r="436" spans="1:9" x14ac:dyDescent="0.25">
      <c r="A436" t="s">
        <v>501</v>
      </c>
      <c r="B436" s="1">
        <v>26000</v>
      </c>
      <c r="C436" s="1" t="s">
        <v>23</v>
      </c>
      <c r="D436" s="4">
        <v>42452</v>
      </c>
      <c r="E436">
        <v>1240767</v>
      </c>
      <c r="F436" s="1">
        <v>27111.8</v>
      </c>
      <c r="G436" s="5">
        <v>42460</v>
      </c>
      <c r="H436" s="2">
        <f t="shared" si="15"/>
        <v>-1111.7999999999993</v>
      </c>
      <c r="I436" s="2">
        <f t="shared" si="17"/>
        <v>7749.6099999999751</v>
      </c>
    </row>
    <row r="437" spans="1:9" x14ac:dyDescent="0.25">
      <c r="A437" t="s">
        <v>502</v>
      </c>
      <c r="B437" s="1">
        <v>26000</v>
      </c>
      <c r="C437" s="1" t="s">
        <v>23</v>
      </c>
      <c r="D437" s="4">
        <v>42452</v>
      </c>
      <c r="E437">
        <v>1240768</v>
      </c>
      <c r="F437" s="1">
        <v>26913.42</v>
      </c>
      <c r="G437" s="5">
        <v>42460</v>
      </c>
      <c r="H437" s="2">
        <f t="shared" ref="H437:H500" si="18">B437-F437</f>
        <v>-913.41999999999825</v>
      </c>
      <c r="I437" s="2">
        <f t="shared" si="17"/>
        <v>6836.1899999999769</v>
      </c>
    </row>
    <row r="438" spans="1:9" x14ac:dyDescent="0.25">
      <c r="A438" t="s">
        <v>503</v>
      </c>
      <c r="B438" s="1">
        <v>27000</v>
      </c>
      <c r="C438" s="1" t="s">
        <v>15</v>
      </c>
      <c r="D438" s="4">
        <v>42457</v>
      </c>
      <c r="E438">
        <v>1241206</v>
      </c>
      <c r="F438" s="1">
        <v>27536.66</v>
      </c>
      <c r="G438" s="5">
        <v>42461</v>
      </c>
      <c r="H438" s="2">
        <f t="shared" si="18"/>
        <v>-536.65999999999985</v>
      </c>
      <c r="I438" s="2">
        <f t="shared" si="17"/>
        <v>6299.529999999977</v>
      </c>
    </row>
    <row r="439" spans="1:9" x14ac:dyDescent="0.25">
      <c r="A439" t="s">
        <v>504</v>
      </c>
      <c r="B439" s="1">
        <v>27000</v>
      </c>
      <c r="C439" s="1" t="s">
        <v>23</v>
      </c>
      <c r="D439" s="4">
        <v>42459</v>
      </c>
      <c r="E439">
        <v>1242108</v>
      </c>
      <c r="F439" s="1">
        <v>27817.99</v>
      </c>
      <c r="G439" s="5">
        <v>42464</v>
      </c>
      <c r="H439" s="2">
        <f t="shared" si="18"/>
        <v>-817.9900000000016</v>
      </c>
      <c r="I439" s="2">
        <f t="shared" si="17"/>
        <v>5481.5399999999754</v>
      </c>
    </row>
    <row r="440" spans="1:9" x14ac:dyDescent="0.25">
      <c r="A440" t="s">
        <v>505</v>
      </c>
      <c r="B440" s="1">
        <v>27500</v>
      </c>
      <c r="C440" s="1" t="s">
        <v>26</v>
      </c>
      <c r="D440" s="4">
        <v>42460</v>
      </c>
      <c r="E440">
        <v>1242803</v>
      </c>
      <c r="F440" s="1">
        <v>27893.19</v>
      </c>
      <c r="G440" s="5">
        <v>42466</v>
      </c>
      <c r="H440" s="2">
        <f t="shared" si="18"/>
        <v>-393.18999999999869</v>
      </c>
      <c r="I440" s="2">
        <f t="shared" si="17"/>
        <v>5088.3499999999767</v>
      </c>
    </row>
    <row r="441" spans="1:9" x14ac:dyDescent="0.25">
      <c r="A441" t="s">
        <v>506</v>
      </c>
      <c r="B441" s="1">
        <v>27500</v>
      </c>
      <c r="C441" s="1" t="s">
        <v>26</v>
      </c>
      <c r="D441" s="4">
        <v>42460</v>
      </c>
      <c r="E441">
        <v>1242804</v>
      </c>
      <c r="F441" s="1">
        <v>28380.560000000001</v>
      </c>
      <c r="G441" s="5">
        <v>42466</v>
      </c>
      <c r="H441" s="2">
        <f t="shared" si="18"/>
        <v>-880.56000000000131</v>
      </c>
      <c r="I441" s="2">
        <f t="shared" si="17"/>
        <v>4207.7899999999754</v>
      </c>
    </row>
    <row r="442" spans="1:9" x14ac:dyDescent="0.25">
      <c r="A442" t="s">
        <v>507</v>
      </c>
      <c r="B442" s="1">
        <v>27500</v>
      </c>
      <c r="C442" s="1" t="s">
        <v>13</v>
      </c>
      <c r="D442" s="4">
        <v>42430</v>
      </c>
      <c r="E442">
        <v>1243310</v>
      </c>
      <c r="F442" s="1">
        <v>28453.11</v>
      </c>
      <c r="G442" s="5">
        <v>42467</v>
      </c>
      <c r="H442" s="2">
        <f t="shared" si="18"/>
        <v>-953.11000000000058</v>
      </c>
      <c r="I442" s="2">
        <f t="shared" si="17"/>
        <v>3254.6799999999748</v>
      </c>
    </row>
    <row r="443" spans="1:9" x14ac:dyDescent="0.25">
      <c r="A443" t="s">
        <v>508</v>
      </c>
      <c r="B443" s="1">
        <v>27500</v>
      </c>
      <c r="C443" s="1" t="s">
        <v>15</v>
      </c>
      <c r="D443" s="4">
        <v>42464</v>
      </c>
      <c r="E443">
        <v>1243311</v>
      </c>
      <c r="F443" s="1">
        <v>29062.38</v>
      </c>
      <c r="G443" s="5">
        <v>42471</v>
      </c>
      <c r="H443" s="2">
        <f t="shared" si="18"/>
        <v>-1562.380000000001</v>
      </c>
      <c r="I443" s="2">
        <f t="shared" si="17"/>
        <v>1692.2999999999738</v>
      </c>
    </row>
    <row r="444" spans="1:9" x14ac:dyDescent="0.25">
      <c r="A444" t="s">
        <v>509</v>
      </c>
      <c r="D444" s="4"/>
      <c r="H444" s="2">
        <f t="shared" si="18"/>
        <v>0</v>
      </c>
      <c r="I444" s="2">
        <f t="shared" si="17"/>
        <v>1692.2999999999738</v>
      </c>
    </row>
    <row r="445" spans="1:9" x14ac:dyDescent="0.25">
      <c r="A445" t="s">
        <v>510</v>
      </c>
      <c r="B445" s="1">
        <v>30000</v>
      </c>
      <c r="C445" s="1" t="s">
        <v>72</v>
      </c>
      <c r="D445" s="4">
        <v>42467</v>
      </c>
      <c r="E445">
        <v>1245135</v>
      </c>
      <c r="F445" s="1">
        <v>28526.23</v>
      </c>
      <c r="G445" s="5">
        <v>42473</v>
      </c>
      <c r="H445" s="2">
        <f t="shared" si="18"/>
        <v>1473.7700000000004</v>
      </c>
      <c r="I445" s="2">
        <f t="shared" si="17"/>
        <v>3166.0699999999742</v>
      </c>
    </row>
    <row r="446" spans="1:9" x14ac:dyDescent="0.25">
      <c r="A446" t="s">
        <v>511</v>
      </c>
      <c r="B446" s="1">
        <v>30000</v>
      </c>
      <c r="C446" s="1" t="s">
        <v>26</v>
      </c>
      <c r="D446" s="4">
        <v>42467</v>
      </c>
      <c r="E446">
        <v>1245136</v>
      </c>
      <c r="F446" s="1">
        <v>28689.35</v>
      </c>
      <c r="G446" s="5">
        <v>42473</v>
      </c>
      <c r="H446" s="2">
        <f t="shared" si="18"/>
        <v>1310.6500000000015</v>
      </c>
      <c r="I446" s="2">
        <f t="shared" si="17"/>
        <v>4476.7199999999757</v>
      </c>
    </row>
    <row r="447" spans="1:9" x14ac:dyDescent="0.25">
      <c r="A447" t="s">
        <v>512</v>
      </c>
      <c r="B447" s="1">
        <v>30000</v>
      </c>
      <c r="C447" s="1" t="s">
        <v>13</v>
      </c>
      <c r="D447" s="4">
        <v>42468</v>
      </c>
      <c r="E447">
        <v>1245137</v>
      </c>
      <c r="F447" s="1">
        <v>28474.47</v>
      </c>
      <c r="G447" s="5">
        <v>42474</v>
      </c>
      <c r="H447" s="2">
        <f t="shared" si="18"/>
        <v>1525.5299999999988</v>
      </c>
      <c r="I447" s="2">
        <f t="shared" si="17"/>
        <v>6002.2499999999745</v>
      </c>
    </row>
    <row r="448" spans="1:9" x14ac:dyDescent="0.25">
      <c r="A448" t="s">
        <v>513</v>
      </c>
      <c r="B448" s="1">
        <v>30000</v>
      </c>
      <c r="C448" s="1" t="s">
        <v>23</v>
      </c>
      <c r="D448" s="4">
        <v>42466</v>
      </c>
      <c r="E448">
        <v>1245693</v>
      </c>
      <c r="F448" s="1">
        <v>28925.22</v>
      </c>
      <c r="G448" s="5">
        <v>42475</v>
      </c>
      <c r="H448" s="2">
        <f t="shared" si="18"/>
        <v>1074.7799999999988</v>
      </c>
      <c r="I448" s="2">
        <f t="shared" si="17"/>
        <v>7077.0299999999734</v>
      </c>
    </row>
    <row r="449" spans="1:9" x14ac:dyDescent="0.25">
      <c r="A449" t="s">
        <v>514</v>
      </c>
      <c r="B449" s="7">
        <v>30000</v>
      </c>
      <c r="C449" s="1" t="s">
        <v>23</v>
      </c>
      <c r="D449" s="4">
        <v>42473</v>
      </c>
      <c r="E449">
        <v>1246661</v>
      </c>
      <c r="F449" s="1">
        <v>31036.49</v>
      </c>
      <c r="G449" s="5">
        <v>42478</v>
      </c>
      <c r="H449" s="2">
        <f t="shared" si="18"/>
        <v>-1036.4900000000016</v>
      </c>
      <c r="I449" s="2">
        <f t="shared" si="17"/>
        <v>6040.5399999999718</v>
      </c>
    </row>
    <row r="450" spans="1:9" x14ac:dyDescent="0.25">
      <c r="A450" t="s">
        <v>515</v>
      </c>
      <c r="B450" s="1">
        <v>30000</v>
      </c>
      <c r="C450" s="1" t="s">
        <v>26</v>
      </c>
      <c r="D450" s="4">
        <v>42443</v>
      </c>
      <c r="E450">
        <v>1247226</v>
      </c>
      <c r="F450" s="1">
        <v>32237.98</v>
      </c>
      <c r="G450" s="5">
        <v>42480</v>
      </c>
      <c r="H450" s="2">
        <f t="shared" si="18"/>
        <v>-2237.9799999999996</v>
      </c>
      <c r="I450" s="2">
        <f t="shared" si="17"/>
        <v>3802.5599999999722</v>
      </c>
    </row>
    <row r="451" spans="1:9" x14ac:dyDescent="0.25">
      <c r="A451" t="s">
        <v>516</v>
      </c>
      <c r="B451" s="1">
        <v>30000</v>
      </c>
      <c r="C451" s="1" t="s">
        <v>26</v>
      </c>
      <c r="D451" s="4">
        <v>42443</v>
      </c>
      <c r="E451">
        <v>1247227</v>
      </c>
      <c r="F451" s="1">
        <v>32224.34</v>
      </c>
      <c r="G451" s="5">
        <v>42480</v>
      </c>
      <c r="H451" s="2">
        <f t="shared" si="18"/>
        <v>-2224.34</v>
      </c>
      <c r="I451" s="2">
        <f t="shared" si="17"/>
        <v>1578.2199999999721</v>
      </c>
    </row>
    <row r="452" spans="1:9" x14ac:dyDescent="0.25">
      <c r="A452" t="s">
        <v>517</v>
      </c>
      <c r="B452" s="1">
        <v>30000</v>
      </c>
      <c r="C452" s="1" t="s">
        <v>13</v>
      </c>
      <c r="D452" s="4">
        <v>42444</v>
      </c>
      <c r="E452">
        <v>1247228</v>
      </c>
      <c r="F452" s="1">
        <v>32582.35</v>
      </c>
      <c r="G452" s="5">
        <v>42481</v>
      </c>
      <c r="H452" s="2">
        <f t="shared" si="18"/>
        <v>-2582.3499999999985</v>
      </c>
      <c r="I452" s="2">
        <f t="shared" si="17"/>
        <v>-1004.1300000000265</v>
      </c>
    </row>
    <row r="453" spans="1:9" x14ac:dyDescent="0.25">
      <c r="A453" t="s">
        <v>518</v>
      </c>
      <c r="B453" s="1">
        <v>33000</v>
      </c>
      <c r="C453" s="1" t="s">
        <v>15</v>
      </c>
      <c r="D453" s="4">
        <v>42478</v>
      </c>
      <c r="E453">
        <v>1247719</v>
      </c>
      <c r="F453" s="1">
        <v>33253.379999999997</v>
      </c>
      <c r="G453" s="5">
        <v>42482</v>
      </c>
      <c r="H453" s="2">
        <f t="shared" si="18"/>
        <v>-253.37999999999738</v>
      </c>
      <c r="I453" s="2">
        <f t="shared" si="17"/>
        <v>-1257.5100000000239</v>
      </c>
    </row>
    <row r="454" spans="1:9" x14ac:dyDescent="0.25">
      <c r="A454" t="s">
        <v>519</v>
      </c>
      <c r="B454" s="1">
        <v>33000</v>
      </c>
      <c r="C454" s="1" t="s">
        <v>23</v>
      </c>
      <c r="D454" s="4">
        <v>42480</v>
      </c>
      <c r="E454">
        <v>1248676</v>
      </c>
      <c r="F454" s="1">
        <v>33662.92</v>
      </c>
      <c r="G454" s="5">
        <v>42485</v>
      </c>
      <c r="H454" s="2">
        <f t="shared" si="18"/>
        <v>-662.91999999999825</v>
      </c>
      <c r="I454" s="2">
        <f t="shared" si="17"/>
        <v>-1920.4300000000221</v>
      </c>
    </row>
    <row r="455" spans="1:9" x14ac:dyDescent="0.25">
      <c r="A455" t="s">
        <v>520</v>
      </c>
      <c r="B455" s="1">
        <v>33000</v>
      </c>
      <c r="C455" s="1" t="s">
        <v>23</v>
      </c>
      <c r="D455" s="4">
        <v>42480</v>
      </c>
      <c r="E455">
        <v>1248677</v>
      </c>
      <c r="F455" s="1">
        <v>33651.78</v>
      </c>
      <c r="G455" s="5">
        <v>42485</v>
      </c>
      <c r="H455" s="2">
        <f t="shared" si="18"/>
        <v>-651.77999999999884</v>
      </c>
      <c r="I455" s="2">
        <f t="shared" si="17"/>
        <v>-2572.210000000021</v>
      </c>
    </row>
    <row r="456" spans="1:9" x14ac:dyDescent="0.25">
      <c r="A456" t="s">
        <v>521</v>
      </c>
      <c r="B456" s="1">
        <v>33000</v>
      </c>
      <c r="C456" s="1" t="s">
        <v>26</v>
      </c>
      <c r="D456" s="4">
        <v>42481</v>
      </c>
      <c r="E456">
        <v>1249667</v>
      </c>
      <c r="F456" s="1">
        <v>34327.129999999997</v>
      </c>
      <c r="G456" s="5">
        <v>42487</v>
      </c>
      <c r="H456" s="2">
        <f t="shared" si="18"/>
        <v>-1327.1299999999974</v>
      </c>
      <c r="I456" s="2">
        <f t="shared" si="17"/>
        <v>-3899.3400000000183</v>
      </c>
    </row>
    <row r="457" spans="1:9" x14ac:dyDescent="0.25">
      <c r="A457" t="s">
        <v>522</v>
      </c>
      <c r="B457" s="1">
        <v>33000</v>
      </c>
      <c r="C457" s="1" t="s">
        <v>26</v>
      </c>
      <c r="D457" s="4">
        <v>42481</v>
      </c>
      <c r="E457">
        <v>1249668</v>
      </c>
      <c r="F457" s="1">
        <v>34393.01</v>
      </c>
      <c r="G457" s="5">
        <v>42487</v>
      </c>
      <c r="H457" s="2">
        <f t="shared" si="18"/>
        <v>-1393.010000000002</v>
      </c>
      <c r="I457" s="2">
        <f t="shared" si="17"/>
        <v>-5292.3500000000204</v>
      </c>
    </row>
    <row r="458" spans="1:9" x14ac:dyDescent="0.25">
      <c r="A458" t="s">
        <v>523</v>
      </c>
      <c r="B458" s="1">
        <v>33000</v>
      </c>
      <c r="C458" s="1" t="s">
        <v>13</v>
      </c>
      <c r="D458" s="4">
        <v>42482</v>
      </c>
      <c r="E458">
        <v>1249669</v>
      </c>
      <c r="F458" s="1">
        <v>35090.78</v>
      </c>
      <c r="G458" s="5">
        <v>42488</v>
      </c>
      <c r="H458" s="2">
        <f t="shared" si="18"/>
        <v>-2090.7799999999988</v>
      </c>
      <c r="I458" s="2">
        <f t="shared" si="17"/>
        <v>-7383.1300000000192</v>
      </c>
    </row>
    <row r="459" spans="1:9" x14ac:dyDescent="0.25">
      <c r="A459" t="s">
        <v>524</v>
      </c>
      <c r="B459" s="1">
        <v>35000</v>
      </c>
      <c r="C459" s="1" t="s">
        <v>15</v>
      </c>
      <c r="D459" s="4">
        <v>42485</v>
      </c>
      <c r="E459">
        <v>1249969</v>
      </c>
      <c r="F459" s="1">
        <v>35121.08</v>
      </c>
      <c r="G459" s="5">
        <v>42489</v>
      </c>
      <c r="H459" s="2">
        <f t="shared" si="18"/>
        <v>-121.08000000000175</v>
      </c>
      <c r="I459" s="2">
        <f t="shared" si="17"/>
        <v>-7504.210000000021</v>
      </c>
    </row>
    <row r="460" spans="1:9" x14ac:dyDescent="0.25">
      <c r="A460" t="s">
        <v>525</v>
      </c>
      <c r="B460" s="1">
        <v>38000</v>
      </c>
      <c r="C460" s="1" t="s">
        <v>23</v>
      </c>
      <c r="D460" s="4">
        <v>42487</v>
      </c>
      <c r="E460">
        <v>1250866</v>
      </c>
      <c r="F460" s="1">
        <v>34894.17</v>
      </c>
      <c r="G460" s="5">
        <v>42492</v>
      </c>
      <c r="H460" s="2">
        <f t="shared" si="18"/>
        <v>3105.8300000000017</v>
      </c>
      <c r="I460" s="2">
        <f t="shared" si="17"/>
        <v>-4398.3800000000192</v>
      </c>
    </row>
    <row r="461" spans="1:9" x14ac:dyDescent="0.25">
      <c r="A461" t="s">
        <v>526</v>
      </c>
      <c r="B461" s="1">
        <v>38000</v>
      </c>
      <c r="C461" s="1" t="s">
        <v>26</v>
      </c>
      <c r="D461" s="4">
        <v>42488</v>
      </c>
      <c r="E461">
        <v>1251580</v>
      </c>
      <c r="F461" s="1">
        <v>35089.33</v>
      </c>
      <c r="G461" s="5">
        <v>42494</v>
      </c>
      <c r="H461" s="2">
        <f t="shared" si="18"/>
        <v>2910.6699999999983</v>
      </c>
      <c r="I461" s="2">
        <f t="shared" si="17"/>
        <v>-1487.710000000021</v>
      </c>
    </row>
    <row r="462" spans="1:9" x14ac:dyDescent="0.25">
      <c r="A462" t="s">
        <v>527</v>
      </c>
      <c r="B462" s="1">
        <v>38000</v>
      </c>
      <c r="C462" s="1" t="s">
        <v>26</v>
      </c>
      <c r="D462" s="4">
        <v>42488</v>
      </c>
      <c r="E462">
        <v>1251581</v>
      </c>
      <c r="F462" s="1">
        <v>35001.54</v>
      </c>
      <c r="G462" s="5">
        <v>42494</v>
      </c>
      <c r="H462" s="2">
        <f t="shared" si="18"/>
        <v>2998.4599999999991</v>
      </c>
      <c r="I462" s="2">
        <f t="shared" si="17"/>
        <v>1510.7499999999782</v>
      </c>
    </row>
    <row r="463" spans="1:9" x14ac:dyDescent="0.25">
      <c r="A463" t="s">
        <v>528</v>
      </c>
      <c r="B463" s="1">
        <v>38000</v>
      </c>
      <c r="C463" s="1" t="s">
        <v>13</v>
      </c>
      <c r="D463" s="4">
        <v>42489</v>
      </c>
      <c r="E463">
        <v>1251582</v>
      </c>
      <c r="F463" s="1">
        <v>34648</v>
      </c>
      <c r="G463" s="5">
        <v>42495</v>
      </c>
      <c r="H463" s="2">
        <f t="shared" si="18"/>
        <v>3352</v>
      </c>
      <c r="I463" s="2">
        <f t="shared" si="17"/>
        <v>4862.7499999999782</v>
      </c>
    </row>
    <row r="464" spans="1:9" x14ac:dyDescent="0.25">
      <c r="A464" t="s">
        <v>529</v>
      </c>
      <c r="B464" s="1">
        <v>38000</v>
      </c>
      <c r="C464" s="1" t="s">
        <v>13</v>
      </c>
      <c r="D464" s="4">
        <v>42489</v>
      </c>
      <c r="E464">
        <v>1251583</v>
      </c>
      <c r="F464" s="1">
        <v>34374.949999999997</v>
      </c>
      <c r="G464" s="5">
        <v>42495</v>
      </c>
      <c r="H464" s="2">
        <f t="shared" si="18"/>
        <v>3625.0500000000029</v>
      </c>
      <c r="I464" s="2">
        <f t="shared" si="17"/>
        <v>8487.7999999999811</v>
      </c>
    </row>
    <row r="465" spans="1:10" x14ac:dyDescent="0.25">
      <c r="A465" t="s">
        <v>530</v>
      </c>
      <c r="B465" s="1">
        <v>37000</v>
      </c>
      <c r="C465" s="1" t="s">
        <v>58</v>
      </c>
      <c r="D465" s="4">
        <v>42492</v>
      </c>
      <c r="E465">
        <v>1251821</v>
      </c>
      <c r="F465" s="7">
        <v>32451.919999999998</v>
      </c>
      <c r="G465" s="5">
        <v>42496</v>
      </c>
      <c r="H465" s="2">
        <f t="shared" si="18"/>
        <v>4548.0800000000017</v>
      </c>
      <c r="I465" s="2">
        <f t="shared" si="17"/>
        <v>13035.879999999983</v>
      </c>
    </row>
    <row r="466" spans="1:10" x14ac:dyDescent="0.25">
      <c r="A466" t="s">
        <v>531</v>
      </c>
      <c r="D466" s="4"/>
      <c r="F466" s="7">
        <v>76.77</v>
      </c>
      <c r="G466" s="5">
        <v>42493</v>
      </c>
      <c r="H466" s="2">
        <f t="shared" si="18"/>
        <v>-76.77</v>
      </c>
      <c r="I466" s="2">
        <f t="shared" si="17"/>
        <v>12959.109999999982</v>
      </c>
      <c r="J466" t="s">
        <v>532</v>
      </c>
    </row>
    <row r="467" spans="1:10" x14ac:dyDescent="0.25">
      <c r="A467" t="s">
        <v>533</v>
      </c>
      <c r="B467" s="1">
        <v>300</v>
      </c>
      <c r="C467" s="1" t="s">
        <v>94</v>
      </c>
      <c r="D467" s="4">
        <v>42493</v>
      </c>
      <c r="G467" s="5"/>
      <c r="H467" s="2">
        <f t="shared" si="18"/>
        <v>300</v>
      </c>
      <c r="I467" s="2">
        <f t="shared" si="17"/>
        <v>13259.109999999982</v>
      </c>
      <c r="J467" t="s">
        <v>534</v>
      </c>
    </row>
    <row r="468" spans="1:10" x14ac:dyDescent="0.25">
      <c r="A468" t="s">
        <v>535</v>
      </c>
      <c r="B468" s="1">
        <v>32000</v>
      </c>
      <c r="C468" s="1" t="s">
        <v>23</v>
      </c>
      <c r="D468" s="4">
        <v>42494</v>
      </c>
      <c r="E468">
        <v>1252931</v>
      </c>
      <c r="F468" s="7">
        <v>33304.980000000003</v>
      </c>
      <c r="G468" s="5">
        <v>42500</v>
      </c>
      <c r="H468" s="2">
        <f t="shared" si="18"/>
        <v>-1304.9800000000032</v>
      </c>
      <c r="I468" s="2">
        <f t="shared" si="17"/>
        <v>11954.129999999979</v>
      </c>
    </row>
    <row r="469" spans="1:10" x14ac:dyDescent="0.25">
      <c r="A469" t="s">
        <v>536</v>
      </c>
      <c r="B469" s="1">
        <v>32000</v>
      </c>
      <c r="C469" s="1" t="s">
        <v>26</v>
      </c>
      <c r="D469" s="4">
        <v>42495</v>
      </c>
      <c r="E469">
        <v>1253758</v>
      </c>
      <c r="F469" s="7">
        <v>33931.370000000003</v>
      </c>
      <c r="G469" s="5">
        <v>42501</v>
      </c>
      <c r="H469" s="2">
        <f t="shared" si="18"/>
        <v>-1931.3700000000026</v>
      </c>
      <c r="I469" s="2">
        <f t="shared" si="17"/>
        <v>10022.759999999977</v>
      </c>
    </row>
    <row r="470" spans="1:10" x14ac:dyDescent="0.25">
      <c r="A470" t="s">
        <v>537</v>
      </c>
      <c r="B470" s="1">
        <v>32000</v>
      </c>
      <c r="C470" s="1" t="s">
        <v>26</v>
      </c>
      <c r="D470" s="4">
        <v>42495</v>
      </c>
      <c r="E470">
        <v>1253759</v>
      </c>
      <c r="F470" s="7">
        <v>33796.57</v>
      </c>
      <c r="G470" s="5">
        <v>42501</v>
      </c>
      <c r="H470" s="2">
        <f t="shared" si="18"/>
        <v>-1796.5699999999997</v>
      </c>
      <c r="I470" s="2">
        <f t="shared" si="17"/>
        <v>8226.1899999999769</v>
      </c>
    </row>
    <row r="471" spans="1:10" x14ac:dyDescent="0.25">
      <c r="A471" t="s">
        <v>538</v>
      </c>
      <c r="B471" s="1">
        <v>33000</v>
      </c>
      <c r="C471" s="1" t="s">
        <v>13</v>
      </c>
      <c r="D471" s="4">
        <v>42496</v>
      </c>
      <c r="E471">
        <v>1253760</v>
      </c>
      <c r="F471" s="1">
        <v>33531.25</v>
      </c>
      <c r="G471" s="5">
        <v>42502</v>
      </c>
      <c r="H471" s="2">
        <f t="shared" si="18"/>
        <v>-531.25</v>
      </c>
      <c r="I471" s="2">
        <f t="shared" si="17"/>
        <v>7694.9399999999769</v>
      </c>
    </row>
    <row r="472" spans="1:10" x14ac:dyDescent="0.25">
      <c r="A472" t="s">
        <v>539</v>
      </c>
      <c r="B472" s="1">
        <v>33000</v>
      </c>
      <c r="C472" s="1" t="s">
        <v>13</v>
      </c>
      <c r="D472" s="4">
        <v>42496</v>
      </c>
      <c r="E472">
        <v>1253761</v>
      </c>
      <c r="F472" s="1">
        <v>33385.410000000003</v>
      </c>
      <c r="G472" s="5">
        <v>42502</v>
      </c>
      <c r="H472" s="2">
        <f t="shared" si="18"/>
        <v>-385.41000000000349</v>
      </c>
      <c r="I472" s="2">
        <f t="shared" si="17"/>
        <v>7309.5299999999734</v>
      </c>
    </row>
    <row r="473" spans="1:10" x14ac:dyDescent="0.25">
      <c r="A473" t="s">
        <v>540</v>
      </c>
      <c r="B473" s="1">
        <v>33000</v>
      </c>
      <c r="C473" s="1" t="s">
        <v>15</v>
      </c>
      <c r="D473" s="4">
        <v>42499</v>
      </c>
      <c r="E473">
        <v>1254173</v>
      </c>
      <c r="F473" s="1">
        <v>33037.46</v>
      </c>
      <c r="G473" s="5">
        <v>42503</v>
      </c>
      <c r="H473" s="2">
        <f t="shared" si="18"/>
        <v>-37.459999999999127</v>
      </c>
      <c r="I473" s="2">
        <f t="shared" si="17"/>
        <v>7272.0699999999742</v>
      </c>
    </row>
    <row r="474" spans="1:10" x14ac:dyDescent="0.25">
      <c r="A474" t="s">
        <v>541</v>
      </c>
      <c r="B474" s="1">
        <v>33000</v>
      </c>
      <c r="C474" s="1" t="s">
        <v>23</v>
      </c>
      <c r="D474" s="4">
        <v>42501</v>
      </c>
      <c r="E474">
        <v>1255725</v>
      </c>
      <c r="F474" s="1">
        <v>31871.599999999999</v>
      </c>
      <c r="G474" s="5">
        <v>42507</v>
      </c>
      <c r="H474" s="2">
        <f t="shared" si="18"/>
        <v>1128.4000000000015</v>
      </c>
      <c r="I474" s="2">
        <f t="shared" si="17"/>
        <v>8400.4699999999757</v>
      </c>
    </row>
    <row r="475" spans="1:10" x14ac:dyDescent="0.25">
      <c r="A475" t="s">
        <v>542</v>
      </c>
      <c r="B475" s="1">
        <v>33000</v>
      </c>
      <c r="C475" s="1" t="s">
        <v>26</v>
      </c>
      <c r="D475" s="4">
        <v>42502</v>
      </c>
      <c r="E475">
        <v>1255726</v>
      </c>
      <c r="F475" s="1">
        <v>31873.96</v>
      </c>
      <c r="G475" s="5">
        <v>42508</v>
      </c>
      <c r="H475" s="2">
        <f t="shared" si="18"/>
        <v>1126.0400000000009</v>
      </c>
      <c r="I475" s="2">
        <f t="shared" si="17"/>
        <v>9526.5099999999766</v>
      </c>
    </row>
    <row r="476" spans="1:10" x14ac:dyDescent="0.25">
      <c r="A476" t="s">
        <v>566</v>
      </c>
      <c r="B476" s="1">
        <v>33000</v>
      </c>
      <c r="C476" s="1" t="s">
        <v>26</v>
      </c>
      <c r="D476" s="4">
        <v>42502</v>
      </c>
      <c r="E476">
        <v>1255727</v>
      </c>
      <c r="F476" s="1">
        <v>31924.91</v>
      </c>
      <c r="G476" s="5">
        <v>42508</v>
      </c>
      <c r="H476" s="2">
        <f t="shared" si="18"/>
        <v>1075.0900000000001</v>
      </c>
      <c r="I476" s="2">
        <f t="shared" ref="I476:I539" si="19">I475+H476</f>
        <v>10601.599999999977</v>
      </c>
    </row>
    <row r="477" spans="1:10" x14ac:dyDescent="0.25">
      <c r="A477" t="s">
        <v>567</v>
      </c>
      <c r="B477" s="1">
        <v>33000</v>
      </c>
      <c r="C477" s="1" t="s">
        <v>13</v>
      </c>
      <c r="D477" s="4">
        <v>42503</v>
      </c>
      <c r="E477">
        <v>1256244</v>
      </c>
      <c r="F477" s="1">
        <v>31906.61</v>
      </c>
      <c r="G477" s="5">
        <v>42509</v>
      </c>
      <c r="H477" s="2">
        <f t="shared" si="18"/>
        <v>1093.3899999999994</v>
      </c>
      <c r="I477" s="2">
        <f t="shared" si="19"/>
        <v>11694.989999999976</v>
      </c>
    </row>
    <row r="478" spans="1:10" x14ac:dyDescent="0.25">
      <c r="A478" t="s">
        <v>568</v>
      </c>
      <c r="B478" s="1">
        <v>33000</v>
      </c>
      <c r="C478" s="1" t="s">
        <v>13</v>
      </c>
      <c r="D478" s="4">
        <v>42137</v>
      </c>
      <c r="E478">
        <v>1256245</v>
      </c>
      <c r="F478" s="1">
        <v>30601.3</v>
      </c>
      <c r="G478" s="5">
        <v>42509</v>
      </c>
      <c r="H478" s="2">
        <f t="shared" si="18"/>
        <v>2398.7000000000007</v>
      </c>
      <c r="I478" s="2">
        <f t="shared" si="19"/>
        <v>14093.689999999977</v>
      </c>
    </row>
    <row r="479" spans="1:10" x14ac:dyDescent="0.25">
      <c r="A479" t="s">
        <v>569</v>
      </c>
      <c r="B479" s="1">
        <v>32000</v>
      </c>
      <c r="C479" s="1" t="s">
        <v>15</v>
      </c>
      <c r="D479" s="4">
        <v>42506</v>
      </c>
      <c r="E479">
        <v>1256428</v>
      </c>
      <c r="F479" s="1">
        <v>33088.199999999997</v>
      </c>
      <c r="G479" s="5">
        <v>42510</v>
      </c>
      <c r="H479" s="2">
        <f t="shared" si="18"/>
        <v>-1088.1999999999971</v>
      </c>
      <c r="I479" s="2">
        <f t="shared" si="19"/>
        <v>13005.48999999998</v>
      </c>
    </row>
    <row r="480" spans="1:10" x14ac:dyDescent="0.25">
      <c r="A480" t="s">
        <v>570</v>
      </c>
      <c r="B480" s="1">
        <v>32000</v>
      </c>
      <c r="C480" s="1" t="s">
        <v>23</v>
      </c>
      <c r="D480" s="4">
        <v>42508</v>
      </c>
      <c r="E480">
        <v>1257197</v>
      </c>
      <c r="F480" s="1">
        <v>32920.14</v>
      </c>
      <c r="G480" s="5">
        <v>42514</v>
      </c>
      <c r="H480" s="2">
        <f t="shared" si="18"/>
        <v>-920.13999999999942</v>
      </c>
      <c r="I480" s="2">
        <f t="shared" si="19"/>
        <v>12085.34999999998</v>
      </c>
    </row>
    <row r="481" spans="1:9" x14ac:dyDescent="0.25">
      <c r="A481" t="s">
        <v>571</v>
      </c>
      <c r="B481" s="1">
        <v>32000</v>
      </c>
      <c r="C481" s="1" t="s">
        <v>26</v>
      </c>
      <c r="D481" s="4">
        <v>42509</v>
      </c>
      <c r="E481">
        <v>1258228</v>
      </c>
      <c r="F481" s="1">
        <v>32534.52</v>
      </c>
      <c r="G481" s="5">
        <v>42515</v>
      </c>
      <c r="H481" s="2">
        <f t="shared" si="18"/>
        <v>-534.52000000000044</v>
      </c>
      <c r="I481" s="2">
        <f t="shared" si="19"/>
        <v>11550.82999999998</v>
      </c>
    </row>
    <row r="482" spans="1:9" x14ac:dyDescent="0.25">
      <c r="A482" t="s">
        <v>572</v>
      </c>
      <c r="B482" s="1">
        <v>32000</v>
      </c>
      <c r="C482" s="1" t="s">
        <v>26</v>
      </c>
      <c r="D482" s="4">
        <v>42509</v>
      </c>
      <c r="E482">
        <v>1258229</v>
      </c>
      <c r="F482" s="1">
        <v>32383.26</v>
      </c>
      <c r="G482" s="5">
        <v>42515</v>
      </c>
      <c r="H482" s="2">
        <f t="shared" si="18"/>
        <v>-383.2599999999984</v>
      </c>
      <c r="I482" s="2">
        <f t="shared" si="19"/>
        <v>11167.569999999982</v>
      </c>
    </row>
    <row r="483" spans="1:9" x14ac:dyDescent="0.25">
      <c r="A483" t="s">
        <v>573</v>
      </c>
      <c r="B483" s="1">
        <v>30000</v>
      </c>
      <c r="C483" s="1" t="s">
        <v>13</v>
      </c>
      <c r="D483" s="4">
        <v>42510</v>
      </c>
      <c r="E483">
        <v>1258230</v>
      </c>
      <c r="F483" s="1">
        <v>32232.54</v>
      </c>
      <c r="G483" s="5">
        <v>42516</v>
      </c>
      <c r="H483" s="2">
        <f t="shared" si="18"/>
        <v>-2232.5400000000009</v>
      </c>
      <c r="I483" s="2">
        <f t="shared" si="19"/>
        <v>8935.0299999999806</v>
      </c>
    </row>
    <row r="484" spans="1:9" x14ac:dyDescent="0.25">
      <c r="A484" t="s">
        <v>574</v>
      </c>
      <c r="B484" s="1">
        <v>30000</v>
      </c>
      <c r="C484" s="1" t="s">
        <v>13</v>
      </c>
      <c r="D484" s="4">
        <v>42510</v>
      </c>
      <c r="E484">
        <v>1258500</v>
      </c>
      <c r="F484" s="1">
        <v>32347.46</v>
      </c>
      <c r="G484" s="5">
        <v>42516</v>
      </c>
      <c r="H484" s="2">
        <f t="shared" si="18"/>
        <v>-2347.4599999999991</v>
      </c>
      <c r="I484" s="2">
        <f t="shared" si="19"/>
        <v>6587.5699999999815</v>
      </c>
    </row>
    <row r="485" spans="1:9" x14ac:dyDescent="0.25">
      <c r="A485" t="s">
        <v>575</v>
      </c>
      <c r="B485" s="1">
        <v>33000</v>
      </c>
      <c r="C485" s="1" t="s">
        <v>15</v>
      </c>
      <c r="D485" s="4">
        <v>42513</v>
      </c>
      <c r="E485">
        <v>1258634</v>
      </c>
      <c r="F485" s="1">
        <v>31909.8</v>
      </c>
      <c r="G485" s="5">
        <v>42517</v>
      </c>
      <c r="H485" s="2">
        <f t="shared" si="18"/>
        <v>1090.2000000000007</v>
      </c>
      <c r="I485" s="2">
        <f t="shared" si="19"/>
        <v>7677.7699999999822</v>
      </c>
    </row>
    <row r="486" spans="1:9" x14ac:dyDescent="0.25">
      <c r="A486" t="s">
        <v>576</v>
      </c>
      <c r="B486" s="1">
        <v>33000</v>
      </c>
      <c r="C486" s="1" t="s">
        <v>23</v>
      </c>
      <c r="D486" s="4">
        <v>42515</v>
      </c>
      <c r="E486">
        <v>1259481</v>
      </c>
      <c r="F486" s="1">
        <v>32305.96</v>
      </c>
      <c r="G486" s="5">
        <v>42522</v>
      </c>
      <c r="H486" s="2">
        <f t="shared" si="18"/>
        <v>694.04000000000087</v>
      </c>
      <c r="I486" s="2">
        <f t="shared" si="19"/>
        <v>8371.8099999999831</v>
      </c>
    </row>
    <row r="487" spans="1:9" x14ac:dyDescent="0.25">
      <c r="A487" t="s">
        <v>577</v>
      </c>
      <c r="B487" s="1">
        <v>33000</v>
      </c>
      <c r="C487" s="1" t="s">
        <v>26</v>
      </c>
      <c r="D487" s="4">
        <v>42516</v>
      </c>
      <c r="E487">
        <v>1260002</v>
      </c>
      <c r="F487" s="1">
        <v>32920.07</v>
      </c>
      <c r="G487" s="5">
        <v>42523</v>
      </c>
      <c r="H487" s="2">
        <f t="shared" si="18"/>
        <v>79.930000000000291</v>
      </c>
      <c r="I487" s="2">
        <f t="shared" si="19"/>
        <v>8451.7399999999834</v>
      </c>
    </row>
    <row r="488" spans="1:9" x14ac:dyDescent="0.25">
      <c r="A488" t="s">
        <v>578</v>
      </c>
      <c r="B488" s="1">
        <v>33000</v>
      </c>
      <c r="C488" s="1" t="s">
        <v>26</v>
      </c>
      <c r="D488" s="4">
        <v>42516</v>
      </c>
      <c r="E488">
        <v>1260003</v>
      </c>
      <c r="F488" s="1">
        <v>32929.31</v>
      </c>
      <c r="G488" s="5">
        <v>42523</v>
      </c>
      <c r="H488" s="2">
        <f t="shared" si="18"/>
        <v>70.690000000002328</v>
      </c>
      <c r="I488" s="2">
        <f t="shared" si="19"/>
        <v>8522.4299999999857</v>
      </c>
    </row>
    <row r="489" spans="1:9" x14ac:dyDescent="0.25">
      <c r="A489" t="s">
        <v>579</v>
      </c>
      <c r="B489" s="1">
        <v>33000</v>
      </c>
      <c r="C489" s="1" t="s">
        <v>13</v>
      </c>
      <c r="D489" s="4">
        <v>42517</v>
      </c>
      <c r="E489">
        <v>1260004</v>
      </c>
      <c r="F489" s="1">
        <v>33030.910000000003</v>
      </c>
      <c r="G489" s="5">
        <v>42524</v>
      </c>
      <c r="H489" s="2">
        <f t="shared" si="18"/>
        <v>-30.910000000003492</v>
      </c>
      <c r="I489" s="2">
        <f t="shared" si="19"/>
        <v>8491.5199999999822</v>
      </c>
    </row>
    <row r="490" spans="1:9" x14ac:dyDescent="0.25">
      <c r="A490" t="s">
        <v>580</v>
      </c>
      <c r="B490" s="1">
        <v>33000</v>
      </c>
      <c r="C490" s="1" t="s">
        <v>13</v>
      </c>
      <c r="D490" s="4">
        <v>42517</v>
      </c>
      <c r="E490">
        <v>1260005</v>
      </c>
      <c r="F490" s="1">
        <v>33074.019999999997</v>
      </c>
      <c r="G490" s="5">
        <v>42524</v>
      </c>
      <c r="H490" s="2">
        <f t="shared" si="18"/>
        <v>-74.019999999996799</v>
      </c>
      <c r="I490" s="2">
        <f t="shared" si="19"/>
        <v>8417.4999999999854</v>
      </c>
    </row>
    <row r="491" spans="1:9" x14ac:dyDescent="0.25">
      <c r="A491" t="s">
        <v>581</v>
      </c>
      <c r="B491" s="1">
        <v>0</v>
      </c>
      <c r="C491" s="1" t="s">
        <v>15</v>
      </c>
      <c r="D491" s="4">
        <v>42551</v>
      </c>
      <c r="E491" s="12" t="s">
        <v>46</v>
      </c>
      <c r="G491" s="5">
        <v>42525</v>
      </c>
      <c r="H491" s="2">
        <f t="shared" si="18"/>
        <v>0</v>
      </c>
      <c r="I491" s="2">
        <f t="shared" si="19"/>
        <v>8417.4999999999854</v>
      </c>
    </row>
    <row r="492" spans="1:9" x14ac:dyDescent="0.25">
      <c r="A492" t="s">
        <v>582</v>
      </c>
      <c r="B492" s="1">
        <v>32000</v>
      </c>
      <c r="C492" s="1" t="s">
        <v>94</v>
      </c>
      <c r="D492" s="4">
        <v>42521</v>
      </c>
      <c r="E492">
        <v>1261510</v>
      </c>
      <c r="F492" s="1">
        <v>33168.19</v>
      </c>
      <c r="G492" s="5">
        <v>42528</v>
      </c>
      <c r="H492" s="2">
        <f t="shared" si="18"/>
        <v>-1168.1900000000023</v>
      </c>
      <c r="I492" s="2">
        <f t="shared" si="19"/>
        <v>7249.3099999999831</v>
      </c>
    </row>
    <row r="493" spans="1:9" x14ac:dyDescent="0.25">
      <c r="A493" t="s">
        <v>583</v>
      </c>
      <c r="D493" s="4"/>
      <c r="E493" t="s">
        <v>584</v>
      </c>
      <c r="F493" s="1">
        <v>299.08</v>
      </c>
      <c r="G493" s="5">
        <v>42528</v>
      </c>
      <c r="H493" s="2">
        <f t="shared" si="18"/>
        <v>-299.08</v>
      </c>
      <c r="I493" s="2">
        <f t="shared" si="19"/>
        <v>6950.2299999999832</v>
      </c>
    </row>
    <row r="494" spans="1:9" x14ac:dyDescent="0.25">
      <c r="A494" t="s">
        <v>585</v>
      </c>
      <c r="B494" s="1">
        <v>31000</v>
      </c>
      <c r="C494" s="1" t="s">
        <v>26</v>
      </c>
      <c r="D494" s="4">
        <v>42523</v>
      </c>
      <c r="E494">
        <v>1262093</v>
      </c>
      <c r="F494" s="1">
        <v>33844.06</v>
      </c>
      <c r="G494" s="5">
        <v>42529</v>
      </c>
      <c r="H494" s="2">
        <f t="shared" si="18"/>
        <v>-2844.0599999999977</v>
      </c>
      <c r="I494" s="2">
        <f t="shared" si="19"/>
        <v>4106.1699999999855</v>
      </c>
    </row>
    <row r="495" spans="1:9" x14ac:dyDescent="0.25">
      <c r="A495" t="s">
        <v>586</v>
      </c>
      <c r="B495" s="1">
        <v>31000</v>
      </c>
      <c r="C495" s="1" t="s">
        <v>26</v>
      </c>
      <c r="D495" s="4">
        <v>42523</v>
      </c>
      <c r="E495">
        <v>1262612</v>
      </c>
      <c r="F495" s="1">
        <v>33563.57</v>
      </c>
      <c r="G495" s="5">
        <v>42529</v>
      </c>
      <c r="H495" s="2">
        <f t="shared" si="18"/>
        <v>-2563.5699999999997</v>
      </c>
      <c r="I495" s="2">
        <f t="shared" si="19"/>
        <v>1542.5999999999858</v>
      </c>
    </row>
    <row r="496" spans="1:9" x14ac:dyDescent="0.25">
      <c r="A496" t="s">
        <v>587</v>
      </c>
      <c r="B496" s="1">
        <v>33000</v>
      </c>
      <c r="C496" s="1" t="s">
        <v>15</v>
      </c>
      <c r="D496" s="4">
        <v>42527</v>
      </c>
      <c r="E496">
        <v>1262613</v>
      </c>
      <c r="F496" s="1">
        <v>33308.18</v>
      </c>
      <c r="G496" s="5">
        <v>42531</v>
      </c>
      <c r="H496" s="2">
        <f t="shared" si="18"/>
        <v>-308.18000000000029</v>
      </c>
      <c r="I496" s="2">
        <f t="shared" si="19"/>
        <v>1234.4199999999855</v>
      </c>
    </row>
    <row r="497" spans="1:9" x14ac:dyDescent="0.25">
      <c r="A497" t="s">
        <v>588</v>
      </c>
      <c r="B497" s="1">
        <v>34000</v>
      </c>
      <c r="C497" s="1" t="s">
        <v>94</v>
      </c>
      <c r="D497" s="4">
        <v>42528</v>
      </c>
      <c r="E497">
        <v>1264029</v>
      </c>
      <c r="F497" s="1">
        <v>34689.72</v>
      </c>
      <c r="G497" s="5">
        <v>42504</v>
      </c>
      <c r="H497" s="2">
        <f t="shared" si="18"/>
        <v>-689.72000000000116</v>
      </c>
      <c r="I497" s="2">
        <f t="shared" si="19"/>
        <v>544.69999999998436</v>
      </c>
    </row>
    <row r="498" spans="1:9" x14ac:dyDescent="0.25">
      <c r="A498" t="s">
        <v>589</v>
      </c>
      <c r="B498" s="1">
        <v>34000</v>
      </c>
      <c r="C498" s="1" t="s">
        <v>26</v>
      </c>
      <c r="D498" s="4">
        <v>42530</v>
      </c>
      <c r="E498">
        <v>1264272</v>
      </c>
      <c r="F498" s="1">
        <v>35053.01</v>
      </c>
      <c r="G498" s="5">
        <v>42536</v>
      </c>
      <c r="H498" s="2">
        <f t="shared" si="18"/>
        <v>-1053.010000000002</v>
      </c>
      <c r="I498" s="2">
        <f t="shared" si="19"/>
        <v>-508.31000000001768</v>
      </c>
    </row>
    <row r="499" spans="1:9" x14ac:dyDescent="0.25">
      <c r="A499" t="s">
        <v>590</v>
      </c>
      <c r="B499" s="1">
        <v>34000</v>
      </c>
      <c r="C499" s="1" t="s">
        <v>26</v>
      </c>
      <c r="D499" s="4">
        <v>42530</v>
      </c>
      <c r="E499">
        <v>1264273</v>
      </c>
      <c r="F499" s="1">
        <v>34821.83</v>
      </c>
      <c r="G499" s="5">
        <v>42536</v>
      </c>
      <c r="H499" s="2">
        <f t="shared" si="18"/>
        <v>-821.83000000000175</v>
      </c>
      <c r="I499" s="2">
        <f t="shared" si="19"/>
        <v>-1330.1400000000194</v>
      </c>
    </row>
    <row r="500" spans="1:9" x14ac:dyDescent="0.25">
      <c r="A500" t="s">
        <v>591</v>
      </c>
      <c r="B500" s="1">
        <v>35000</v>
      </c>
      <c r="C500" s="1" t="s">
        <v>15</v>
      </c>
      <c r="D500" s="4">
        <v>42534</v>
      </c>
      <c r="E500">
        <v>1265339</v>
      </c>
      <c r="F500" s="1">
        <v>36061.18</v>
      </c>
      <c r="G500" s="5">
        <v>42538</v>
      </c>
      <c r="H500" s="2">
        <f t="shared" si="18"/>
        <v>-1061.1800000000003</v>
      </c>
      <c r="I500" s="2">
        <f t="shared" si="19"/>
        <v>-2391.3200000000197</v>
      </c>
    </row>
    <row r="501" spans="1:9" x14ac:dyDescent="0.25">
      <c r="A501" t="s">
        <v>592</v>
      </c>
      <c r="B501" s="1">
        <v>36000</v>
      </c>
      <c r="C501" s="1" t="s">
        <v>23</v>
      </c>
      <c r="D501" s="4">
        <v>42536</v>
      </c>
      <c r="E501">
        <v>1265340</v>
      </c>
      <c r="F501" s="1">
        <v>35552.1</v>
      </c>
      <c r="G501" s="5">
        <v>42542</v>
      </c>
      <c r="H501" s="2">
        <f t="shared" ref="H501:H564" si="20">B501-F501</f>
        <v>447.90000000000146</v>
      </c>
      <c r="I501" s="2">
        <f t="shared" si="19"/>
        <v>-1943.4200000000183</v>
      </c>
    </row>
    <row r="502" spans="1:9" x14ac:dyDescent="0.25">
      <c r="A502" t="s">
        <v>593</v>
      </c>
      <c r="B502" s="1">
        <v>800</v>
      </c>
      <c r="C502" s="1" t="s">
        <v>26</v>
      </c>
      <c r="D502" s="4">
        <v>42544</v>
      </c>
      <c r="E502" t="s">
        <v>594</v>
      </c>
      <c r="G502" s="5"/>
      <c r="H502" s="2">
        <f t="shared" si="20"/>
        <v>800</v>
      </c>
      <c r="I502" s="2">
        <f t="shared" si="19"/>
        <v>-1143.4200000000183</v>
      </c>
    </row>
    <row r="503" spans="1:9" x14ac:dyDescent="0.25">
      <c r="A503" t="s">
        <v>595</v>
      </c>
      <c r="B503" s="1">
        <v>36000</v>
      </c>
      <c r="C503" s="1" t="s">
        <v>26</v>
      </c>
      <c r="D503" s="4">
        <v>42537</v>
      </c>
      <c r="E503">
        <v>1266341</v>
      </c>
      <c r="F503" s="1">
        <v>36639.599999999999</v>
      </c>
      <c r="G503" s="5">
        <v>42543</v>
      </c>
      <c r="H503" s="2">
        <f t="shared" si="20"/>
        <v>-639.59999999999854</v>
      </c>
      <c r="I503" s="2">
        <f t="shared" si="19"/>
        <v>-1783.0200000000168</v>
      </c>
    </row>
    <row r="504" spans="1:9" x14ac:dyDescent="0.25">
      <c r="A504" t="s">
        <v>596</v>
      </c>
      <c r="B504" s="1">
        <v>800</v>
      </c>
      <c r="C504" s="1" t="s">
        <v>26</v>
      </c>
      <c r="D504" s="4">
        <v>42547</v>
      </c>
      <c r="E504" t="s">
        <v>597</v>
      </c>
      <c r="G504" s="5"/>
      <c r="H504" s="2">
        <f t="shared" si="20"/>
        <v>800</v>
      </c>
      <c r="I504" s="2">
        <f t="shared" si="19"/>
        <v>-983.02000000001681</v>
      </c>
    </row>
    <row r="505" spans="1:9" x14ac:dyDescent="0.25">
      <c r="A505" t="s">
        <v>598</v>
      </c>
      <c r="B505" s="1">
        <v>36000</v>
      </c>
      <c r="C505" s="1" t="s">
        <v>26</v>
      </c>
      <c r="D505" s="4">
        <v>42537</v>
      </c>
      <c r="E505">
        <v>1266342</v>
      </c>
      <c r="F505" s="1">
        <v>36562.06</v>
      </c>
      <c r="G505" s="5">
        <v>42543</v>
      </c>
      <c r="H505" s="2">
        <f t="shared" si="20"/>
        <v>-562.05999999999767</v>
      </c>
      <c r="I505" s="2">
        <f t="shared" si="19"/>
        <v>-1545.0800000000145</v>
      </c>
    </row>
    <row r="506" spans="1:9" x14ac:dyDescent="0.25">
      <c r="A506" t="s">
        <v>599</v>
      </c>
      <c r="B506" s="1">
        <v>36000</v>
      </c>
      <c r="C506" s="1" t="s">
        <v>15</v>
      </c>
      <c r="D506" s="4">
        <v>42541</v>
      </c>
      <c r="E506">
        <v>1266803</v>
      </c>
      <c r="F506" s="1">
        <v>36881.47</v>
      </c>
      <c r="G506" s="5">
        <v>42545</v>
      </c>
      <c r="H506" s="2">
        <f t="shared" si="20"/>
        <v>-881.47000000000116</v>
      </c>
      <c r="I506" s="2">
        <f t="shared" si="19"/>
        <v>-2426.5500000000156</v>
      </c>
    </row>
    <row r="507" spans="1:9" x14ac:dyDescent="0.25">
      <c r="A507" t="s">
        <v>600</v>
      </c>
      <c r="B507" s="1">
        <v>40000</v>
      </c>
      <c r="C507" s="1" t="s">
        <v>23</v>
      </c>
      <c r="D507" s="4">
        <v>42543</v>
      </c>
      <c r="E507">
        <v>1268151</v>
      </c>
      <c r="F507" s="1">
        <v>37079.29</v>
      </c>
      <c r="G507" s="5">
        <v>42549</v>
      </c>
      <c r="H507" s="2">
        <f t="shared" si="20"/>
        <v>2920.7099999999991</v>
      </c>
      <c r="I507" s="2">
        <f t="shared" si="19"/>
        <v>494.15999999998348</v>
      </c>
    </row>
    <row r="508" spans="1:9" x14ac:dyDescent="0.25">
      <c r="A508" t="s">
        <v>601</v>
      </c>
      <c r="B508" s="1">
        <v>40000</v>
      </c>
      <c r="C508" s="1" t="s">
        <v>26</v>
      </c>
      <c r="D508" s="4">
        <v>42544</v>
      </c>
      <c r="E508">
        <v>1268342</v>
      </c>
      <c r="F508" s="1">
        <v>37865.99</v>
      </c>
      <c r="G508" s="5">
        <v>42550</v>
      </c>
      <c r="H508" s="2">
        <f t="shared" si="20"/>
        <v>2134.010000000002</v>
      </c>
      <c r="I508" s="2">
        <f t="shared" si="19"/>
        <v>2628.1699999999855</v>
      </c>
    </row>
    <row r="509" spans="1:9" x14ac:dyDescent="0.25">
      <c r="A509" t="s">
        <v>602</v>
      </c>
      <c r="B509" s="1">
        <v>40000</v>
      </c>
      <c r="C509" s="1" t="s">
        <v>26</v>
      </c>
      <c r="D509" s="4">
        <v>42544</v>
      </c>
      <c r="E509">
        <v>1268343</v>
      </c>
      <c r="F509" s="1">
        <v>37876.69</v>
      </c>
      <c r="G509" s="5">
        <v>42550</v>
      </c>
      <c r="H509" s="2">
        <f t="shared" si="20"/>
        <v>2123.3099999999977</v>
      </c>
      <c r="I509" s="2">
        <f t="shared" si="19"/>
        <v>4751.4799999999832</v>
      </c>
    </row>
    <row r="510" spans="1:9" x14ac:dyDescent="0.25">
      <c r="A510" t="s">
        <v>603</v>
      </c>
      <c r="E510" s="15" t="s">
        <v>185</v>
      </c>
      <c r="G510" s="5">
        <v>42552</v>
      </c>
      <c r="H510" s="2">
        <f t="shared" si="20"/>
        <v>0</v>
      </c>
      <c r="I510" s="2">
        <f t="shared" si="19"/>
        <v>4751.4799999999832</v>
      </c>
    </row>
    <row r="511" spans="1:9" x14ac:dyDescent="0.25">
      <c r="A511" t="s">
        <v>604</v>
      </c>
      <c r="B511" s="1">
        <v>36000</v>
      </c>
      <c r="C511" s="1" t="s">
        <v>15</v>
      </c>
      <c r="D511" s="4">
        <v>42548</v>
      </c>
      <c r="E511">
        <v>1268453</v>
      </c>
      <c r="F511" s="1">
        <v>40036.57</v>
      </c>
      <c r="G511" s="5">
        <v>42552</v>
      </c>
      <c r="H511" s="2">
        <f t="shared" si="20"/>
        <v>-4036.5699999999997</v>
      </c>
      <c r="I511" s="2">
        <f t="shared" si="19"/>
        <v>714.90999999998348</v>
      </c>
    </row>
    <row r="512" spans="1:9" x14ac:dyDescent="0.25">
      <c r="A512" t="s">
        <v>605</v>
      </c>
      <c r="B512" s="1">
        <v>37500</v>
      </c>
      <c r="C512" s="1" t="s">
        <v>26</v>
      </c>
      <c r="D512" s="4">
        <v>42551</v>
      </c>
      <c r="E512">
        <v>1270427</v>
      </c>
      <c r="F512" s="1">
        <v>38988.83</v>
      </c>
      <c r="G512" s="5">
        <v>42557</v>
      </c>
      <c r="H512" s="2">
        <f t="shared" si="20"/>
        <v>-1488.8300000000017</v>
      </c>
      <c r="I512" s="2">
        <f t="shared" si="19"/>
        <v>-773.92000000001826</v>
      </c>
    </row>
    <row r="513" spans="1:9" x14ac:dyDescent="0.25">
      <c r="A513" t="s">
        <v>606</v>
      </c>
      <c r="B513" s="1">
        <v>37500</v>
      </c>
      <c r="C513" s="1" t="s">
        <v>26</v>
      </c>
      <c r="D513" s="4">
        <v>42551</v>
      </c>
      <c r="E513">
        <v>1269758</v>
      </c>
      <c r="F513" s="1">
        <v>39019.1</v>
      </c>
      <c r="G513" s="5">
        <v>42557</v>
      </c>
      <c r="H513" s="2">
        <f t="shared" si="20"/>
        <v>-1519.0999999999985</v>
      </c>
      <c r="I513" s="2">
        <f t="shared" si="19"/>
        <v>-2293.0200000000168</v>
      </c>
    </row>
    <row r="514" spans="1:9" x14ac:dyDescent="0.25">
      <c r="A514" t="s">
        <v>607</v>
      </c>
      <c r="B514" s="1">
        <v>39000</v>
      </c>
      <c r="C514" s="1" t="s">
        <v>13</v>
      </c>
      <c r="D514" s="4">
        <v>42552</v>
      </c>
      <c r="E514">
        <v>1270590</v>
      </c>
      <c r="F514" s="1">
        <v>38722.71</v>
      </c>
      <c r="G514" s="5">
        <v>42558</v>
      </c>
      <c r="H514" s="2">
        <f t="shared" si="20"/>
        <v>277.29000000000087</v>
      </c>
      <c r="I514" s="2">
        <f t="shared" si="19"/>
        <v>-2015.7300000000159</v>
      </c>
    </row>
    <row r="515" spans="1:9" x14ac:dyDescent="0.25">
      <c r="A515" t="s">
        <v>608</v>
      </c>
      <c r="B515" s="1">
        <v>39000</v>
      </c>
      <c r="C515" s="1" t="s">
        <v>13</v>
      </c>
      <c r="D515" s="4">
        <v>42552</v>
      </c>
      <c r="E515">
        <v>1270591</v>
      </c>
      <c r="F515" s="1">
        <v>39009.01</v>
      </c>
      <c r="G515" s="5">
        <v>42558</v>
      </c>
      <c r="H515" s="2">
        <f t="shared" si="20"/>
        <v>-9.0100000000020373</v>
      </c>
      <c r="I515" s="2">
        <f t="shared" si="19"/>
        <v>-2024.740000000018</v>
      </c>
    </row>
    <row r="516" spans="1:9" x14ac:dyDescent="0.25">
      <c r="A516" t="s">
        <v>609</v>
      </c>
      <c r="B516" s="1">
        <v>37500</v>
      </c>
      <c r="C516" s="1" t="s">
        <v>23</v>
      </c>
      <c r="D516" s="4">
        <v>42550</v>
      </c>
      <c r="E516">
        <v>1271070</v>
      </c>
      <c r="F516" s="1">
        <v>38813.58</v>
      </c>
      <c r="G516" s="5">
        <v>42562</v>
      </c>
      <c r="H516" s="2">
        <f t="shared" si="20"/>
        <v>-1313.5800000000017</v>
      </c>
      <c r="I516" s="2">
        <f t="shared" si="19"/>
        <v>-3338.3200000000197</v>
      </c>
    </row>
    <row r="517" spans="1:9" x14ac:dyDescent="0.25">
      <c r="A517" t="s">
        <v>610</v>
      </c>
      <c r="B517" s="1">
        <v>36000</v>
      </c>
      <c r="C517" s="1" t="s">
        <v>15</v>
      </c>
      <c r="D517" s="4">
        <v>42548</v>
      </c>
      <c r="E517">
        <v>1271431</v>
      </c>
      <c r="F517" s="1">
        <v>39535.910000000003</v>
      </c>
      <c r="G517" s="5">
        <v>42562</v>
      </c>
      <c r="H517" s="2">
        <f t="shared" si="20"/>
        <v>-3535.9100000000035</v>
      </c>
      <c r="I517" s="2">
        <f t="shared" si="19"/>
        <v>-6874.2300000000232</v>
      </c>
    </row>
    <row r="518" spans="1:9" x14ac:dyDescent="0.25">
      <c r="A518" t="s">
        <v>611</v>
      </c>
      <c r="B518" s="1">
        <v>600</v>
      </c>
      <c r="C518" s="1" t="s">
        <v>26</v>
      </c>
      <c r="D518" s="4">
        <v>42551</v>
      </c>
      <c r="E518" t="s">
        <v>612</v>
      </c>
      <c r="G518" s="5"/>
      <c r="H518" s="2">
        <f t="shared" si="20"/>
        <v>600</v>
      </c>
      <c r="I518" s="2">
        <f t="shared" si="19"/>
        <v>-6274.2300000000232</v>
      </c>
    </row>
    <row r="519" spans="1:9" x14ac:dyDescent="0.25">
      <c r="A519" t="s">
        <v>633</v>
      </c>
      <c r="B519" s="1">
        <v>30000</v>
      </c>
      <c r="C519" s="1" t="s">
        <v>13</v>
      </c>
      <c r="D519" s="4">
        <v>42559</v>
      </c>
      <c r="E519">
        <v>1271069</v>
      </c>
      <c r="F519" s="1">
        <v>26678.57</v>
      </c>
      <c r="G519" s="5">
        <v>42562</v>
      </c>
      <c r="H519" s="2">
        <f t="shared" si="20"/>
        <v>3321.4300000000003</v>
      </c>
      <c r="I519" s="2">
        <f t="shared" si="19"/>
        <v>-2952.8000000000229</v>
      </c>
    </row>
    <row r="520" spans="1:9" x14ac:dyDescent="0.25">
      <c r="A520" t="s">
        <v>613</v>
      </c>
      <c r="B520" s="1">
        <v>42000</v>
      </c>
      <c r="C520" s="1" t="s">
        <v>23</v>
      </c>
      <c r="D520" s="4">
        <v>42557</v>
      </c>
      <c r="E520">
        <v>1271432</v>
      </c>
      <c r="F520" s="1">
        <v>39150.339999999997</v>
      </c>
      <c r="G520" s="5">
        <v>42563</v>
      </c>
      <c r="H520" s="2">
        <f t="shared" si="20"/>
        <v>2849.6600000000035</v>
      </c>
      <c r="I520" s="2">
        <f t="shared" si="19"/>
        <v>-103.14000000001943</v>
      </c>
    </row>
    <row r="521" spans="1:9" x14ac:dyDescent="0.25">
      <c r="A521" t="s">
        <v>614</v>
      </c>
      <c r="B521" s="1">
        <v>43000</v>
      </c>
      <c r="C521" s="1" t="s">
        <v>26</v>
      </c>
      <c r="D521" s="4">
        <v>42558</v>
      </c>
      <c r="E521">
        <v>1272376</v>
      </c>
      <c r="F521" s="1">
        <v>40512</v>
      </c>
      <c r="G521" s="5">
        <v>42473</v>
      </c>
      <c r="H521" s="2">
        <f t="shared" si="20"/>
        <v>2488</v>
      </c>
      <c r="I521" s="2">
        <f t="shared" si="19"/>
        <v>2384.8599999999806</v>
      </c>
    </row>
    <row r="522" spans="1:9" x14ac:dyDescent="0.25">
      <c r="A522" t="s">
        <v>615</v>
      </c>
      <c r="B522" s="1">
        <v>43000</v>
      </c>
      <c r="C522" s="1" t="s">
        <v>26</v>
      </c>
      <c r="D522" s="4">
        <v>42558</v>
      </c>
      <c r="E522">
        <v>1272377</v>
      </c>
      <c r="F522" s="1">
        <v>40538.42</v>
      </c>
      <c r="G522" s="5">
        <v>41377</v>
      </c>
      <c r="H522" s="2">
        <f t="shared" si="20"/>
        <v>2461.5800000000017</v>
      </c>
      <c r="I522" s="2">
        <f t="shared" si="19"/>
        <v>4846.4399999999823</v>
      </c>
    </row>
    <row r="523" spans="1:9" x14ac:dyDescent="0.25">
      <c r="A523" t="s">
        <v>616</v>
      </c>
      <c r="B523" s="1">
        <v>40000</v>
      </c>
      <c r="C523" s="1" t="s">
        <v>23</v>
      </c>
      <c r="D523" s="4">
        <v>42564</v>
      </c>
      <c r="E523">
        <v>1273792</v>
      </c>
      <c r="F523" s="7">
        <v>39831.230000000003</v>
      </c>
      <c r="G523" s="5">
        <v>42569</v>
      </c>
      <c r="H523" s="2">
        <f t="shared" si="20"/>
        <v>168.7699999999968</v>
      </c>
      <c r="I523" s="2">
        <f t="shared" si="19"/>
        <v>5015.2099999999791</v>
      </c>
    </row>
    <row r="524" spans="1:9" x14ac:dyDescent="0.25">
      <c r="A524" t="s">
        <v>634</v>
      </c>
      <c r="B524" s="1">
        <v>40000</v>
      </c>
      <c r="C524" s="1" t="s">
        <v>23</v>
      </c>
      <c r="D524" s="4">
        <v>42564</v>
      </c>
      <c r="E524">
        <v>1273793</v>
      </c>
      <c r="F524" s="7">
        <v>38615.58</v>
      </c>
      <c r="G524" s="5">
        <v>42570</v>
      </c>
      <c r="H524" s="2">
        <f t="shared" si="20"/>
        <v>1384.4199999999983</v>
      </c>
      <c r="I524" s="2">
        <f t="shared" si="19"/>
        <v>6399.6299999999774</v>
      </c>
    </row>
    <row r="525" spans="1:9" x14ac:dyDescent="0.25">
      <c r="A525" t="s">
        <v>635</v>
      </c>
      <c r="B525" s="1">
        <v>40000</v>
      </c>
      <c r="C525" s="1" t="s">
        <v>15</v>
      </c>
      <c r="D525" s="4">
        <v>42562</v>
      </c>
      <c r="E525">
        <v>1274490</v>
      </c>
      <c r="F525" s="7">
        <v>38954.99</v>
      </c>
      <c r="G525" s="5">
        <v>42572</v>
      </c>
      <c r="H525" s="2">
        <f t="shared" si="20"/>
        <v>1045.010000000002</v>
      </c>
      <c r="I525" s="2">
        <f t="shared" si="19"/>
        <v>7444.6399999999794</v>
      </c>
    </row>
    <row r="526" spans="1:9" x14ac:dyDescent="0.25">
      <c r="A526" t="s">
        <v>636</v>
      </c>
      <c r="B526" s="1">
        <v>40000</v>
      </c>
      <c r="C526" s="1" t="s">
        <v>26</v>
      </c>
      <c r="D526" s="4">
        <v>42565</v>
      </c>
      <c r="E526">
        <v>1274491</v>
      </c>
      <c r="F526" s="7">
        <v>39124.46</v>
      </c>
      <c r="G526" s="5">
        <v>42572</v>
      </c>
      <c r="H526" s="2">
        <f t="shared" si="20"/>
        <v>875.54000000000087</v>
      </c>
      <c r="I526" s="2">
        <f t="shared" si="19"/>
        <v>8320.1799999999803</v>
      </c>
    </row>
    <row r="527" spans="1:9" x14ac:dyDescent="0.25">
      <c r="A527" t="s">
        <v>637</v>
      </c>
      <c r="B527" s="1">
        <v>40000</v>
      </c>
      <c r="C527" s="1" t="s">
        <v>15</v>
      </c>
      <c r="D527" s="4">
        <v>42569</v>
      </c>
      <c r="E527" s="13">
        <v>1275827</v>
      </c>
      <c r="F527" s="7">
        <v>35301.78</v>
      </c>
      <c r="G527" s="5">
        <v>42573</v>
      </c>
      <c r="H527" s="2">
        <f t="shared" si="20"/>
        <v>4698.2200000000012</v>
      </c>
      <c r="I527" s="2">
        <f t="shared" si="19"/>
        <v>13018.399999999981</v>
      </c>
    </row>
    <row r="528" spans="1:9" x14ac:dyDescent="0.25">
      <c r="A528" t="s">
        <v>638</v>
      </c>
      <c r="B528" s="1">
        <v>42000</v>
      </c>
      <c r="C528" s="1" t="s">
        <v>23</v>
      </c>
      <c r="D528" s="4">
        <v>42571</v>
      </c>
      <c r="E528" s="13">
        <v>1275458</v>
      </c>
      <c r="F528" s="7">
        <v>35378.42</v>
      </c>
      <c r="G528" s="5">
        <v>42576</v>
      </c>
      <c r="H528" s="2">
        <f t="shared" si="20"/>
        <v>6621.5800000000017</v>
      </c>
      <c r="I528" s="2">
        <f t="shared" si="19"/>
        <v>19639.979999999981</v>
      </c>
    </row>
    <row r="529" spans="1:10" x14ac:dyDescent="0.25">
      <c r="A529" t="s">
        <v>639</v>
      </c>
      <c r="B529" s="1">
        <v>30000</v>
      </c>
      <c r="C529" s="1" t="s">
        <v>23</v>
      </c>
      <c r="D529" s="4">
        <v>42571</v>
      </c>
      <c r="E529" s="13">
        <v>1275460</v>
      </c>
      <c r="F529" s="7">
        <v>25151.99</v>
      </c>
      <c r="G529" s="5">
        <v>42576</v>
      </c>
      <c r="H529" s="2">
        <f t="shared" si="20"/>
        <v>4848.0099999999984</v>
      </c>
      <c r="I529" s="2">
        <f t="shared" si="19"/>
        <v>24487.98999999998</v>
      </c>
    </row>
    <row r="530" spans="1:10" x14ac:dyDescent="0.25">
      <c r="A530" t="s">
        <v>640</v>
      </c>
      <c r="B530" s="1">
        <v>52000</v>
      </c>
      <c r="C530" s="1" t="s">
        <v>23</v>
      </c>
      <c r="D530" s="4">
        <v>42571</v>
      </c>
      <c r="E530" s="13">
        <v>1276156</v>
      </c>
      <c r="F530" s="7">
        <v>48827.44</v>
      </c>
      <c r="G530" s="5">
        <v>42576</v>
      </c>
      <c r="H530" s="2">
        <f t="shared" si="20"/>
        <v>3172.5599999999977</v>
      </c>
      <c r="I530" s="2">
        <f t="shared" si="19"/>
        <v>27660.549999999977</v>
      </c>
    </row>
    <row r="531" spans="1:10" x14ac:dyDescent="0.25">
      <c r="A531" t="s">
        <v>641</v>
      </c>
      <c r="B531" s="7">
        <v>36000</v>
      </c>
      <c r="C531" s="1" t="s">
        <v>26</v>
      </c>
      <c r="D531" s="4">
        <v>42572</v>
      </c>
      <c r="E531" s="13">
        <v>1275459</v>
      </c>
      <c r="F531" s="7">
        <v>35843.29</v>
      </c>
      <c r="G531" s="5">
        <v>42577</v>
      </c>
      <c r="H531" s="2">
        <f t="shared" si="20"/>
        <v>156.70999999999913</v>
      </c>
      <c r="I531" s="2">
        <f t="shared" si="19"/>
        <v>27817.259999999977</v>
      </c>
      <c r="J531" t="s">
        <v>642</v>
      </c>
    </row>
    <row r="532" spans="1:10" x14ac:dyDescent="0.25">
      <c r="A532" t="s">
        <v>643</v>
      </c>
      <c r="B532" s="7">
        <v>36000</v>
      </c>
      <c r="C532" s="1" t="s">
        <v>26</v>
      </c>
      <c r="D532" s="4">
        <v>42572</v>
      </c>
      <c r="E532" s="13">
        <v>1276839</v>
      </c>
      <c r="F532" s="1">
        <v>33736.67</v>
      </c>
      <c r="G532" s="5">
        <v>42578</v>
      </c>
      <c r="H532" s="2">
        <f t="shared" si="20"/>
        <v>2263.3300000000017</v>
      </c>
      <c r="I532" s="2">
        <f t="shared" si="19"/>
        <v>30080.589999999978</v>
      </c>
    </row>
    <row r="533" spans="1:10" x14ac:dyDescent="0.25">
      <c r="A533" t="s">
        <v>644</v>
      </c>
      <c r="B533" s="7">
        <v>36000</v>
      </c>
      <c r="C533" s="1" t="s">
        <v>26</v>
      </c>
      <c r="D533" s="14">
        <v>42572</v>
      </c>
      <c r="E533" s="13">
        <v>1276840</v>
      </c>
      <c r="F533" s="1">
        <v>34482.410000000003</v>
      </c>
      <c r="G533" s="5">
        <v>42578</v>
      </c>
      <c r="H533" s="2">
        <f t="shared" si="20"/>
        <v>1517.5899999999965</v>
      </c>
      <c r="I533" s="2">
        <f t="shared" si="19"/>
        <v>31598.179999999975</v>
      </c>
    </row>
    <row r="534" spans="1:10" x14ac:dyDescent="0.25">
      <c r="A534" t="s">
        <v>645</v>
      </c>
      <c r="B534" s="7">
        <v>36000</v>
      </c>
      <c r="C534" s="1" t="s">
        <v>15</v>
      </c>
      <c r="D534" s="14">
        <v>42576</v>
      </c>
      <c r="E534" s="13">
        <v>1277511</v>
      </c>
      <c r="F534" s="1">
        <v>33690.03</v>
      </c>
      <c r="G534" s="5">
        <v>42580</v>
      </c>
      <c r="H534" s="2">
        <f t="shared" si="20"/>
        <v>2309.9700000000012</v>
      </c>
      <c r="I534" s="2">
        <f t="shared" si="19"/>
        <v>33908.14999999998</v>
      </c>
    </row>
    <row r="535" spans="1:10" x14ac:dyDescent="0.25">
      <c r="A535" t="s">
        <v>646</v>
      </c>
      <c r="B535" s="1">
        <v>35000</v>
      </c>
      <c r="C535" s="1" t="s">
        <v>23</v>
      </c>
      <c r="D535" s="14">
        <v>42578</v>
      </c>
      <c r="E535" s="13">
        <v>1277897</v>
      </c>
      <c r="F535" s="1">
        <v>32093.86</v>
      </c>
      <c r="G535" s="5">
        <v>42583</v>
      </c>
      <c r="H535" s="2">
        <f t="shared" si="20"/>
        <v>2906.1399999999994</v>
      </c>
      <c r="I535" s="2">
        <f t="shared" si="19"/>
        <v>36814.289999999979</v>
      </c>
    </row>
    <row r="536" spans="1:10" x14ac:dyDescent="0.25">
      <c r="A536" t="s">
        <v>647</v>
      </c>
      <c r="B536" s="1">
        <v>35000</v>
      </c>
      <c r="C536" s="1" t="s">
        <v>23</v>
      </c>
      <c r="D536" s="14">
        <v>42578</v>
      </c>
      <c r="E536" s="13">
        <v>1277898</v>
      </c>
      <c r="F536" s="1">
        <v>32009.49</v>
      </c>
      <c r="G536" s="5">
        <v>42584</v>
      </c>
      <c r="H536" s="2">
        <f t="shared" si="20"/>
        <v>2990.5099999999984</v>
      </c>
      <c r="I536" s="2">
        <f t="shared" si="19"/>
        <v>39804.799999999974</v>
      </c>
    </row>
    <row r="537" spans="1:10" x14ac:dyDescent="0.25">
      <c r="A537" t="s">
        <v>648</v>
      </c>
      <c r="B537" s="1">
        <v>32000</v>
      </c>
      <c r="C537" s="1" t="s">
        <v>26</v>
      </c>
      <c r="D537" s="14">
        <v>42579</v>
      </c>
      <c r="E537" s="13">
        <v>1278940</v>
      </c>
      <c r="F537" s="1">
        <v>31690.5</v>
      </c>
      <c r="G537" s="5">
        <v>42585</v>
      </c>
      <c r="H537" s="2">
        <f t="shared" si="20"/>
        <v>309.5</v>
      </c>
      <c r="I537" s="2">
        <f t="shared" si="19"/>
        <v>40114.299999999974</v>
      </c>
    </row>
    <row r="538" spans="1:10" x14ac:dyDescent="0.25">
      <c r="A538" t="s">
        <v>649</v>
      </c>
      <c r="B538" s="1">
        <v>32000</v>
      </c>
      <c r="C538" s="1" t="s">
        <v>26</v>
      </c>
      <c r="D538" s="14">
        <v>42579</v>
      </c>
      <c r="E538" s="13">
        <v>1278941</v>
      </c>
      <c r="F538" s="1">
        <v>31390.38</v>
      </c>
      <c r="G538" s="5">
        <v>42585</v>
      </c>
      <c r="H538" s="2">
        <f t="shared" si="20"/>
        <v>609.61999999999898</v>
      </c>
      <c r="I538" s="2">
        <f t="shared" si="19"/>
        <v>40723.919999999969</v>
      </c>
    </row>
    <row r="539" spans="1:10" x14ac:dyDescent="0.25">
      <c r="A539" t="s">
        <v>650</v>
      </c>
      <c r="B539" s="1">
        <v>32000</v>
      </c>
      <c r="C539" s="1" t="s">
        <v>15</v>
      </c>
      <c r="D539" s="14">
        <v>42583</v>
      </c>
      <c r="E539" s="13">
        <v>1279167</v>
      </c>
      <c r="F539" s="1">
        <v>30073.42</v>
      </c>
      <c r="G539" s="5">
        <v>42587</v>
      </c>
      <c r="H539" s="2">
        <f t="shared" si="20"/>
        <v>1926.5800000000017</v>
      </c>
      <c r="I539" s="2">
        <f t="shared" si="19"/>
        <v>42650.499999999971</v>
      </c>
    </row>
    <row r="540" spans="1:10" x14ac:dyDescent="0.25">
      <c r="A540" t="s">
        <v>651</v>
      </c>
      <c r="B540" s="1">
        <v>30000</v>
      </c>
      <c r="C540" s="1" t="s">
        <v>23</v>
      </c>
      <c r="D540" s="14">
        <v>42585</v>
      </c>
      <c r="E540" s="13">
        <v>1280264</v>
      </c>
      <c r="F540" s="1">
        <v>30217.599999999999</v>
      </c>
      <c r="G540" s="5">
        <v>42590</v>
      </c>
      <c r="H540" s="2">
        <f t="shared" si="20"/>
        <v>-217.59999999999854</v>
      </c>
      <c r="I540" s="2">
        <f t="shared" ref="I540:I603" si="21">I539+H540</f>
        <v>42432.899999999972</v>
      </c>
    </row>
    <row r="541" spans="1:10" x14ac:dyDescent="0.25">
      <c r="A541" t="s">
        <v>652</v>
      </c>
      <c r="B541" s="1">
        <v>30000</v>
      </c>
      <c r="C541" s="1" t="s">
        <v>23</v>
      </c>
      <c r="D541" s="14">
        <v>42585</v>
      </c>
      <c r="E541" s="13">
        <v>1280386</v>
      </c>
      <c r="F541" s="1">
        <v>30177.83</v>
      </c>
      <c r="G541" s="5">
        <v>42591</v>
      </c>
      <c r="H541" s="2">
        <f t="shared" si="20"/>
        <v>-177.83000000000175</v>
      </c>
      <c r="I541" s="2">
        <f t="shared" si="21"/>
        <v>42255.069999999971</v>
      </c>
    </row>
    <row r="542" spans="1:10" x14ac:dyDescent="0.25">
      <c r="A542" t="s">
        <v>653</v>
      </c>
      <c r="B542" s="1">
        <v>32000</v>
      </c>
      <c r="C542" s="1" t="s">
        <v>26</v>
      </c>
      <c r="D542" s="14">
        <v>42586</v>
      </c>
      <c r="E542" s="13">
        <v>1280934</v>
      </c>
      <c r="F542" s="1">
        <v>31032.99</v>
      </c>
      <c r="G542" s="5">
        <v>42592</v>
      </c>
      <c r="H542" s="2">
        <f t="shared" si="20"/>
        <v>967.0099999999984</v>
      </c>
      <c r="I542" s="2">
        <f t="shared" si="21"/>
        <v>43222.079999999973</v>
      </c>
    </row>
    <row r="543" spans="1:10" x14ac:dyDescent="0.25">
      <c r="A543" t="s">
        <v>654</v>
      </c>
      <c r="B543" s="1">
        <v>32000</v>
      </c>
      <c r="C543" s="1" t="s">
        <v>26</v>
      </c>
      <c r="D543" s="14">
        <v>42586</v>
      </c>
      <c r="E543" s="13">
        <v>1280935</v>
      </c>
      <c r="F543" s="1">
        <v>30980.67</v>
      </c>
      <c r="G543" s="5">
        <v>42592</v>
      </c>
      <c r="H543" s="2">
        <f t="shared" si="20"/>
        <v>1019.3300000000017</v>
      </c>
      <c r="I543" s="2">
        <f t="shared" si="21"/>
        <v>44241.409999999974</v>
      </c>
    </row>
    <row r="544" spans="1:10" x14ac:dyDescent="0.25">
      <c r="A544" t="s">
        <v>655</v>
      </c>
      <c r="B544" s="1">
        <v>25000</v>
      </c>
      <c r="C544" s="1" t="s">
        <v>15</v>
      </c>
      <c r="D544" s="14">
        <v>42590</v>
      </c>
      <c r="E544" s="13">
        <v>1281599</v>
      </c>
      <c r="F544" s="1">
        <v>31721.9</v>
      </c>
      <c r="G544" s="5">
        <v>42594</v>
      </c>
      <c r="H544" s="2">
        <f>B544-F544</f>
        <v>-6721.9000000000015</v>
      </c>
      <c r="I544" s="2">
        <f t="shared" si="21"/>
        <v>37519.509999999973</v>
      </c>
    </row>
    <row r="545" spans="1:10" x14ac:dyDescent="0.25">
      <c r="A545" t="s">
        <v>656</v>
      </c>
      <c r="B545" s="7">
        <v>25000</v>
      </c>
      <c r="C545" s="1" t="s">
        <v>23</v>
      </c>
      <c r="D545" s="4">
        <v>42592</v>
      </c>
      <c r="E545" s="13">
        <v>1282541</v>
      </c>
      <c r="F545" s="1">
        <v>32829.910000000003</v>
      </c>
      <c r="G545" s="5">
        <v>42597</v>
      </c>
      <c r="H545" s="2">
        <f t="shared" si="20"/>
        <v>-7829.9100000000035</v>
      </c>
      <c r="I545" s="2">
        <f t="shared" si="21"/>
        <v>29689.599999999969</v>
      </c>
    </row>
    <row r="546" spans="1:10" x14ac:dyDescent="0.25">
      <c r="A546" t="s">
        <v>657</v>
      </c>
      <c r="B546" s="7">
        <v>25000</v>
      </c>
      <c r="C546" s="1" t="s">
        <v>23</v>
      </c>
      <c r="D546" s="4">
        <v>42592</v>
      </c>
      <c r="E546" s="13">
        <v>1282889</v>
      </c>
      <c r="F546" s="1">
        <v>32925.49</v>
      </c>
      <c r="G546" s="5">
        <v>42598</v>
      </c>
      <c r="H546" s="2">
        <f>B546-F546</f>
        <v>-7925.489999999998</v>
      </c>
      <c r="I546" s="2">
        <f t="shared" si="21"/>
        <v>21764.109999999971</v>
      </c>
    </row>
    <row r="547" spans="1:10" x14ac:dyDescent="0.25">
      <c r="A547" t="s">
        <v>658</v>
      </c>
      <c r="B547" s="1">
        <v>25000</v>
      </c>
      <c r="C547" s="1" t="s">
        <v>26</v>
      </c>
      <c r="D547" s="4">
        <v>42593</v>
      </c>
      <c r="E547" s="13">
        <v>1283162</v>
      </c>
      <c r="F547" s="1">
        <v>32852.78</v>
      </c>
      <c r="G547" s="5">
        <v>42599</v>
      </c>
      <c r="H547" s="2">
        <f t="shared" si="20"/>
        <v>-7852.7799999999988</v>
      </c>
      <c r="I547" s="2">
        <f t="shared" si="21"/>
        <v>13911.329999999973</v>
      </c>
    </row>
    <row r="548" spans="1:10" x14ac:dyDescent="0.25">
      <c r="A548" t="s">
        <v>659</v>
      </c>
      <c r="B548" s="1">
        <v>25000</v>
      </c>
      <c r="C548" s="1" t="s">
        <v>26</v>
      </c>
      <c r="D548" s="4">
        <v>42593</v>
      </c>
      <c r="E548" s="13">
        <v>1283163</v>
      </c>
      <c r="F548" s="1">
        <v>33111.96</v>
      </c>
      <c r="G548" s="5">
        <v>42599</v>
      </c>
      <c r="H548" s="2">
        <f t="shared" si="20"/>
        <v>-8111.9599999999991</v>
      </c>
      <c r="I548" s="2">
        <f t="shared" si="21"/>
        <v>5799.3699999999735</v>
      </c>
    </row>
    <row r="549" spans="1:10" x14ac:dyDescent="0.25">
      <c r="A549" t="s">
        <v>660</v>
      </c>
      <c r="B549" s="1">
        <v>25000</v>
      </c>
      <c r="C549" s="1" t="s">
        <v>15</v>
      </c>
      <c r="D549" s="4">
        <v>42597</v>
      </c>
      <c r="E549" s="13">
        <v>1283397</v>
      </c>
      <c r="F549" s="1">
        <v>33841.03</v>
      </c>
      <c r="G549" s="5">
        <v>42601</v>
      </c>
      <c r="H549" s="2">
        <f t="shared" si="20"/>
        <v>-8841.0299999999988</v>
      </c>
      <c r="I549" s="2">
        <f t="shared" si="21"/>
        <v>-3041.6600000000253</v>
      </c>
    </row>
    <row r="550" spans="1:10" x14ac:dyDescent="0.25">
      <c r="A550" t="s">
        <v>661</v>
      </c>
      <c r="B550" s="1">
        <v>600</v>
      </c>
      <c r="C550" s="1" t="s">
        <v>183</v>
      </c>
      <c r="D550" s="4">
        <v>42601</v>
      </c>
      <c r="G550" s="5">
        <v>42601</v>
      </c>
      <c r="H550" s="2">
        <f t="shared" si="20"/>
        <v>600</v>
      </c>
      <c r="I550" s="2">
        <f t="shared" si="21"/>
        <v>-2441.6600000000253</v>
      </c>
      <c r="J550" t="s">
        <v>662</v>
      </c>
    </row>
    <row r="551" spans="1:10" x14ac:dyDescent="0.25">
      <c r="A551" t="s">
        <v>663</v>
      </c>
      <c r="B551" s="1">
        <v>33000</v>
      </c>
      <c r="C551" s="1" t="s">
        <v>23</v>
      </c>
      <c r="D551" s="4">
        <v>42599</v>
      </c>
      <c r="E551">
        <v>1284515</v>
      </c>
      <c r="F551" s="1">
        <v>34551.61</v>
      </c>
      <c r="G551" s="5">
        <v>42604</v>
      </c>
      <c r="H551" s="2">
        <f t="shared" si="20"/>
        <v>-1551.6100000000006</v>
      </c>
      <c r="I551" s="2">
        <f t="shared" si="21"/>
        <v>-3993.2700000000259</v>
      </c>
    </row>
    <row r="552" spans="1:10" x14ac:dyDescent="0.25">
      <c r="A552" t="s">
        <v>664</v>
      </c>
      <c r="B552" s="1">
        <v>33000</v>
      </c>
      <c r="C552" s="1" t="s">
        <v>94</v>
      </c>
      <c r="D552" s="4">
        <v>42598</v>
      </c>
      <c r="E552">
        <v>1284083</v>
      </c>
      <c r="F552" s="1">
        <v>34391.14</v>
      </c>
      <c r="G552" s="5">
        <v>42604</v>
      </c>
      <c r="H552" s="2">
        <f t="shared" si="20"/>
        <v>-1391.1399999999994</v>
      </c>
      <c r="I552" s="2">
        <f t="shared" si="21"/>
        <v>-5384.4100000000253</v>
      </c>
    </row>
    <row r="553" spans="1:10" x14ac:dyDescent="0.25">
      <c r="A553" t="s">
        <v>665</v>
      </c>
      <c r="B553" s="1">
        <v>33000</v>
      </c>
      <c r="C553" s="1" t="s">
        <v>23</v>
      </c>
      <c r="D553" s="4">
        <v>42599</v>
      </c>
      <c r="E553">
        <v>1284813</v>
      </c>
      <c r="F553" s="1">
        <v>34295.51</v>
      </c>
      <c r="G553" s="5">
        <v>42605</v>
      </c>
      <c r="H553" s="2">
        <f t="shared" si="20"/>
        <v>-1295.510000000002</v>
      </c>
      <c r="I553" s="2">
        <f t="shared" si="21"/>
        <v>-6679.9200000000274</v>
      </c>
    </row>
    <row r="554" spans="1:10" x14ac:dyDescent="0.25">
      <c r="A554" t="s">
        <v>666</v>
      </c>
      <c r="B554" s="1">
        <v>33000</v>
      </c>
      <c r="C554" s="1" t="s">
        <v>26</v>
      </c>
      <c r="D554" s="4">
        <v>42600</v>
      </c>
      <c r="E554">
        <v>1285149</v>
      </c>
      <c r="F554" s="1">
        <f>35392.05-747.64</f>
        <v>34644.410000000003</v>
      </c>
      <c r="G554" s="5">
        <v>42606</v>
      </c>
      <c r="H554" s="2">
        <f t="shared" si="20"/>
        <v>-1644.4100000000035</v>
      </c>
      <c r="I554" s="2">
        <f t="shared" si="21"/>
        <v>-8324.3300000000309</v>
      </c>
      <c r="J554" t="s">
        <v>698</v>
      </c>
    </row>
    <row r="555" spans="1:10" x14ac:dyDescent="0.25">
      <c r="A555" t="s">
        <v>667</v>
      </c>
      <c r="B555" s="1">
        <v>33000</v>
      </c>
      <c r="C555" s="1" t="s">
        <v>26</v>
      </c>
      <c r="D555" s="4">
        <v>42600</v>
      </c>
      <c r="E555">
        <v>1285150</v>
      </c>
      <c r="F555" s="1">
        <f>35583.94-751.68</f>
        <v>34832.26</v>
      </c>
      <c r="G555" s="5">
        <v>42606</v>
      </c>
      <c r="H555" s="2">
        <f t="shared" si="20"/>
        <v>-1832.260000000002</v>
      </c>
      <c r="I555" s="2">
        <f t="shared" si="21"/>
        <v>-10156.590000000033</v>
      </c>
      <c r="J555" t="s">
        <v>699</v>
      </c>
    </row>
    <row r="556" spans="1:10" x14ac:dyDescent="0.25">
      <c r="A556" t="s">
        <v>668</v>
      </c>
      <c r="B556" s="1">
        <v>35000</v>
      </c>
      <c r="C556" s="1" t="s">
        <v>15</v>
      </c>
      <c r="D556" s="4">
        <v>42604</v>
      </c>
      <c r="E556">
        <v>1285401</v>
      </c>
      <c r="F556" s="1">
        <v>34823.910000000003</v>
      </c>
      <c r="G556" s="5">
        <v>42608</v>
      </c>
      <c r="H556" s="2">
        <f t="shared" si="20"/>
        <v>176.08999999999651</v>
      </c>
      <c r="I556" s="2">
        <f t="shared" si="21"/>
        <v>-9980.5000000000364</v>
      </c>
    </row>
    <row r="557" spans="1:10" x14ac:dyDescent="0.25">
      <c r="A557" t="s">
        <v>669</v>
      </c>
      <c r="B557" s="1">
        <v>40000</v>
      </c>
      <c r="C557" s="1" t="s">
        <v>23</v>
      </c>
      <c r="D557" s="4">
        <v>42606</v>
      </c>
      <c r="E557">
        <v>1286751</v>
      </c>
      <c r="F557" s="1">
        <v>35818.65</v>
      </c>
      <c r="G557" s="5">
        <v>42611</v>
      </c>
      <c r="H557" s="2">
        <f t="shared" si="20"/>
        <v>4181.3499999999985</v>
      </c>
      <c r="I557" s="2">
        <f t="shared" si="21"/>
        <v>-5799.1500000000378</v>
      </c>
    </row>
    <row r="558" spans="1:10" x14ac:dyDescent="0.25">
      <c r="A558" t="s">
        <v>670</v>
      </c>
      <c r="B558" s="1">
        <v>40000</v>
      </c>
      <c r="C558" s="1" t="s">
        <v>23</v>
      </c>
      <c r="D558" s="4">
        <v>42606</v>
      </c>
      <c r="E558">
        <v>1286752</v>
      </c>
      <c r="F558" s="1">
        <v>35941.1</v>
      </c>
      <c r="G558" s="5">
        <v>42612</v>
      </c>
      <c r="H558" s="2">
        <f t="shared" si="20"/>
        <v>4058.9000000000015</v>
      </c>
      <c r="I558" s="2">
        <f t="shared" si="21"/>
        <v>-1740.2500000000364</v>
      </c>
    </row>
    <row r="559" spans="1:10" x14ac:dyDescent="0.25">
      <c r="A559" t="s">
        <v>671</v>
      </c>
      <c r="B559" s="1">
        <v>40000</v>
      </c>
      <c r="C559" s="1" t="s">
        <v>26</v>
      </c>
      <c r="D559" s="4">
        <v>42607</v>
      </c>
      <c r="E559">
        <v>1287451</v>
      </c>
      <c r="F559" s="1">
        <v>35976.629999999997</v>
      </c>
      <c r="G559" s="5">
        <v>42613</v>
      </c>
      <c r="H559" s="2">
        <f t="shared" si="20"/>
        <v>4023.3700000000026</v>
      </c>
      <c r="I559" s="2">
        <f t="shared" si="21"/>
        <v>2283.1199999999662</v>
      </c>
    </row>
    <row r="560" spans="1:10" x14ac:dyDescent="0.25">
      <c r="A560" t="s">
        <v>672</v>
      </c>
      <c r="B560" s="1">
        <v>40000</v>
      </c>
      <c r="C560" s="1" t="s">
        <v>26</v>
      </c>
      <c r="D560" s="4">
        <v>42607</v>
      </c>
      <c r="E560">
        <v>1287913</v>
      </c>
      <c r="F560" s="1">
        <v>36718.410000000003</v>
      </c>
      <c r="G560" s="5">
        <v>42613</v>
      </c>
      <c r="H560" s="2">
        <f t="shared" si="20"/>
        <v>3281.5899999999965</v>
      </c>
      <c r="I560" s="2">
        <f t="shared" si="21"/>
        <v>5564.7099999999627</v>
      </c>
    </row>
    <row r="561" spans="1:9" x14ac:dyDescent="0.25">
      <c r="A561" t="s">
        <v>673</v>
      </c>
      <c r="B561" s="1">
        <v>35000</v>
      </c>
      <c r="C561" s="1" t="s">
        <v>15</v>
      </c>
      <c r="D561" s="4">
        <v>42611</v>
      </c>
      <c r="E561">
        <v>1287729</v>
      </c>
      <c r="F561" s="1">
        <v>37217.49</v>
      </c>
      <c r="G561" s="5">
        <v>42615</v>
      </c>
      <c r="H561" s="2">
        <f t="shared" si="20"/>
        <v>-2217.489999999998</v>
      </c>
      <c r="I561" s="2">
        <f t="shared" si="21"/>
        <v>3347.2199999999648</v>
      </c>
    </row>
    <row r="562" spans="1:9" x14ac:dyDescent="0.25">
      <c r="A562" t="s">
        <v>674</v>
      </c>
      <c r="B562" s="1">
        <v>35500</v>
      </c>
      <c r="C562" s="1" t="s">
        <v>23</v>
      </c>
      <c r="D562" s="4">
        <v>42613</v>
      </c>
      <c r="E562">
        <v>1288784</v>
      </c>
      <c r="F562" s="1">
        <v>37320.730000000003</v>
      </c>
      <c r="G562" s="5">
        <v>42618</v>
      </c>
      <c r="H562" s="2">
        <f t="shared" si="20"/>
        <v>-1820.7300000000032</v>
      </c>
      <c r="I562" s="2">
        <f t="shared" si="21"/>
        <v>1526.4899999999616</v>
      </c>
    </row>
    <row r="563" spans="1:9" x14ac:dyDescent="0.25">
      <c r="A563" t="s">
        <v>675</v>
      </c>
      <c r="B563" s="1">
        <v>35500</v>
      </c>
      <c r="C563" s="1" t="s">
        <v>23</v>
      </c>
      <c r="D563" s="4">
        <v>42613</v>
      </c>
      <c r="E563">
        <v>1289490</v>
      </c>
      <c r="F563" s="1">
        <v>38237.49</v>
      </c>
      <c r="G563" s="5">
        <v>42619</v>
      </c>
      <c r="H563" s="2">
        <f t="shared" si="20"/>
        <v>-2737.489999999998</v>
      </c>
      <c r="I563" s="2">
        <f t="shared" si="21"/>
        <v>-1211.0000000000364</v>
      </c>
    </row>
    <row r="564" spans="1:9" x14ac:dyDescent="0.25">
      <c r="A564" t="s">
        <v>676</v>
      </c>
      <c r="B564" s="1">
        <v>37000</v>
      </c>
      <c r="C564" s="1" t="s">
        <v>26</v>
      </c>
      <c r="D564" s="4">
        <v>42614</v>
      </c>
      <c r="E564">
        <v>1289812</v>
      </c>
      <c r="F564" s="1">
        <f>42213*0.8698</f>
        <v>36716.867400000003</v>
      </c>
      <c r="G564" s="5">
        <v>42620</v>
      </c>
      <c r="H564" s="2">
        <f t="shared" si="20"/>
        <v>283.13259999999718</v>
      </c>
      <c r="I564" s="2">
        <f t="shared" si="21"/>
        <v>-927.8674000000392</v>
      </c>
    </row>
    <row r="565" spans="1:9" x14ac:dyDescent="0.25">
      <c r="A565" t="s">
        <v>677</v>
      </c>
      <c r="B565" s="1">
        <v>37000</v>
      </c>
      <c r="C565" s="1" t="s">
        <v>26</v>
      </c>
      <c r="D565" s="4">
        <v>42614</v>
      </c>
      <c r="E565">
        <v>1289278</v>
      </c>
      <c r="F565" s="1">
        <v>36816.019999999997</v>
      </c>
      <c r="G565" s="5">
        <v>42620</v>
      </c>
      <c r="H565" s="2">
        <f t="shared" ref="H565:H628" si="22">B565-F565</f>
        <v>183.9800000000032</v>
      </c>
      <c r="I565" s="2">
        <f t="shared" si="21"/>
        <v>-743.887400000036</v>
      </c>
    </row>
    <row r="566" spans="1:9" x14ac:dyDescent="0.25">
      <c r="A566" t="s">
        <v>678</v>
      </c>
      <c r="B566" s="1">
        <v>37000</v>
      </c>
      <c r="C566" s="1" t="s">
        <v>13</v>
      </c>
      <c r="D566" s="4">
        <v>42615</v>
      </c>
      <c r="E566">
        <v>1289918</v>
      </c>
      <c r="F566" s="1">
        <v>37117.85</v>
      </c>
      <c r="G566" s="5">
        <v>42621</v>
      </c>
      <c r="H566" s="2">
        <f t="shared" si="22"/>
        <v>-117.84999999999854</v>
      </c>
      <c r="I566" s="2">
        <f t="shared" si="21"/>
        <v>-861.73740000003454</v>
      </c>
    </row>
    <row r="567" spans="1:9" x14ac:dyDescent="0.25">
      <c r="A567" t="s">
        <v>679</v>
      </c>
      <c r="B567" s="1">
        <v>40000</v>
      </c>
      <c r="C567" s="1" t="s">
        <v>15</v>
      </c>
      <c r="D567" s="4">
        <v>42618</v>
      </c>
      <c r="E567">
        <v>1290036</v>
      </c>
      <c r="F567" s="1">
        <v>37616.44</v>
      </c>
      <c r="G567" s="5">
        <v>42622</v>
      </c>
      <c r="H567" s="2">
        <f t="shared" si="22"/>
        <v>2383.5599999999977</v>
      </c>
      <c r="I567" s="2">
        <f t="shared" si="21"/>
        <v>1521.8225999999631</v>
      </c>
    </row>
    <row r="568" spans="1:9" x14ac:dyDescent="0.25">
      <c r="A568" t="s">
        <v>680</v>
      </c>
      <c r="B568" s="1">
        <v>38000</v>
      </c>
      <c r="C568" s="1" t="s">
        <v>23</v>
      </c>
      <c r="D568" s="4">
        <v>42620</v>
      </c>
      <c r="E568">
        <v>1290280</v>
      </c>
      <c r="F568" s="1">
        <v>38706.080000000002</v>
      </c>
      <c r="G568" s="5">
        <v>42626</v>
      </c>
      <c r="H568" s="2">
        <f t="shared" si="22"/>
        <v>-706.08000000000175</v>
      </c>
      <c r="I568" s="2">
        <f t="shared" si="21"/>
        <v>815.74259999996139</v>
      </c>
    </row>
    <row r="569" spans="1:9" x14ac:dyDescent="0.25">
      <c r="A569" t="s">
        <v>681</v>
      </c>
      <c r="B569" s="1">
        <v>38000</v>
      </c>
      <c r="C569" s="1" t="s">
        <v>23</v>
      </c>
      <c r="D569" s="4">
        <v>42620</v>
      </c>
      <c r="E569">
        <v>1290281</v>
      </c>
      <c r="F569" s="1">
        <v>38479.910000000003</v>
      </c>
      <c r="G569" s="5">
        <v>42626</v>
      </c>
      <c r="H569" s="2">
        <f t="shared" si="22"/>
        <v>-479.91000000000349</v>
      </c>
      <c r="I569" s="2">
        <f t="shared" si="21"/>
        <v>335.83259999995789</v>
      </c>
    </row>
    <row r="570" spans="1:9" x14ac:dyDescent="0.25">
      <c r="A570" t="s">
        <v>682</v>
      </c>
      <c r="B570" s="7">
        <v>39000</v>
      </c>
      <c r="C570" s="1" t="s">
        <v>23</v>
      </c>
      <c r="D570" s="4">
        <v>42620</v>
      </c>
      <c r="E570">
        <v>1291187</v>
      </c>
      <c r="F570" s="1">
        <v>38652.06</v>
      </c>
      <c r="G570" s="5">
        <v>42626</v>
      </c>
      <c r="H570" s="2">
        <f t="shared" si="22"/>
        <v>347.94000000000233</v>
      </c>
      <c r="I570" s="2">
        <f t="shared" si="21"/>
        <v>683.77259999996022</v>
      </c>
    </row>
    <row r="571" spans="1:9" x14ac:dyDescent="0.25">
      <c r="A571" t="s">
        <v>685</v>
      </c>
      <c r="B571" s="1">
        <v>39000</v>
      </c>
      <c r="C571" s="1" t="s">
        <v>23</v>
      </c>
      <c r="D571" s="4">
        <v>42620</v>
      </c>
      <c r="E571">
        <v>1291704</v>
      </c>
      <c r="F571" s="1">
        <v>38317.870000000003</v>
      </c>
      <c r="G571" s="5">
        <v>42626</v>
      </c>
      <c r="H571" s="2">
        <f t="shared" si="22"/>
        <v>682.12999999999738</v>
      </c>
      <c r="I571" s="2">
        <f t="shared" si="21"/>
        <v>1365.9025999999576</v>
      </c>
    </row>
    <row r="572" spans="1:9" x14ac:dyDescent="0.25">
      <c r="A572" t="s">
        <v>686</v>
      </c>
      <c r="B572" s="1">
        <v>39000</v>
      </c>
      <c r="C572" s="1" t="s">
        <v>23</v>
      </c>
      <c r="D572" s="4">
        <v>42620</v>
      </c>
      <c r="E572">
        <v>1290819</v>
      </c>
      <c r="F572" s="1">
        <v>38934.980000000003</v>
      </c>
      <c r="G572" s="5">
        <v>42626</v>
      </c>
      <c r="H572" s="2">
        <f t="shared" si="22"/>
        <v>65.019999999996799</v>
      </c>
      <c r="I572" s="2">
        <f t="shared" si="21"/>
        <v>1430.9225999999544</v>
      </c>
    </row>
    <row r="573" spans="1:9" x14ac:dyDescent="0.25">
      <c r="A573" t="s">
        <v>683</v>
      </c>
      <c r="B573" s="1">
        <v>39000</v>
      </c>
      <c r="C573" s="1" t="s">
        <v>26</v>
      </c>
      <c r="D573" s="4">
        <v>42621</v>
      </c>
      <c r="E573">
        <v>1291827</v>
      </c>
      <c r="F573" s="1">
        <v>39312.69</v>
      </c>
      <c r="G573" s="5">
        <v>42627</v>
      </c>
      <c r="H573" s="2">
        <f t="shared" si="22"/>
        <v>-312.69000000000233</v>
      </c>
      <c r="I573" s="2">
        <f t="shared" si="21"/>
        <v>1118.2325999999521</v>
      </c>
    </row>
    <row r="574" spans="1:9" x14ac:dyDescent="0.25">
      <c r="A574" t="s">
        <v>684</v>
      </c>
      <c r="B574" s="1">
        <v>39000</v>
      </c>
      <c r="C574" s="1" t="s">
        <v>26</v>
      </c>
      <c r="D574" s="4">
        <v>42621</v>
      </c>
      <c r="E574">
        <v>1291828</v>
      </c>
      <c r="F574" s="1">
        <v>39638.6</v>
      </c>
      <c r="G574" s="5">
        <v>42627</v>
      </c>
      <c r="H574" s="2">
        <f t="shared" si="22"/>
        <v>-638.59999999999854</v>
      </c>
      <c r="I574" s="2">
        <f t="shared" si="21"/>
        <v>479.63259999995353</v>
      </c>
    </row>
    <row r="575" spans="1:9" x14ac:dyDescent="0.25">
      <c r="A575" t="s">
        <v>700</v>
      </c>
      <c r="B575" s="7">
        <v>52000</v>
      </c>
      <c r="C575" s="1" t="s">
        <v>23</v>
      </c>
      <c r="D575" s="4">
        <v>42627</v>
      </c>
      <c r="E575">
        <v>1293079</v>
      </c>
      <c r="F575" s="1">
        <v>51321.02</v>
      </c>
      <c r="G575" s="5">
        <v>42632</v>
      </c>
      <c r="H575" s="2">
        <f t="shared" si="22"/>
        <v>678.9800000000032</v>
      </c>
      <c r="I575" s="2">
        <f t="shared" si="21"/>
        <v>1158.6125999999567</v>
      </c>
    </row>
    <row r="576" spans="1:9" x14ac:dyDescent="0.25">
      <c r="A576" t="s">
        <v>687</v>
      </c>
      <c r="B576" s="1">
        <v>38000</v>
      </c>
      <c r="C576" s="1" t="s">
        <v>23</v>
      </c>
      <c r="D576" s="4">
        <v>42627</v>
      </c>
      <c r="E576">
        <v>1292389</v>
      </c>
      <c r="F576" s="1">
        <v>33263.1</v>
      </c>
      <c r="G576" s="5">
        <v>42632</v>
      </c>
      <c r="H576" s="2">
        <f t="shared" si="22"/>
        <v>4736.9000000000015</v>
      </c>
      <c r="I576" s="2">
        <f t="shared" si="21"/>
        <v>5895.5125999999582</v>
      </c>
    </row>
    <row r="577" spans="1:10" x14ac:dyDescent="0.25">
      <c r="A577" t="s">
        <v>701</v>
      </c>
      <c r="B577" s="1">
        <v>38000</v>
      </c>
      <c r="C577" s="1" t="s">
        <v>23</v>
      </c>
      <c r="D577" s="4">
        <v>42627</v>
      </c>
      <c r="E577">
        <v>1292390</v>
      </c>
      <c r="F577" s="1">
        <v>33779.81</v>
      </c>
      <c r="G577" s="5">
        <v>42633</v>
      </c>
      <c r="H577" s="2">
        <f t="shared" si="22"/>
        <v>4220.1900000000023</v>
      </c>
      <c r="I577" s="2">
        <f t="shared" si="21"/>
        <v>10115.702599999961</v>
      </c>
    </row>
    <row r="578" spans="1:10" x14ac:dyDescent="0.25">
      <c r="A578" t="s">
        <v>702</v>
      </c>
      <c r="B578" s="1">
        <v>35000</v>
      </c>
      <c r="C578" s="1" t="s">
        <v>26</v>
      </c>
      <c r="D578" s="4">
        <v>42628</v>
      </c>
      <c r="E578">
        <v>1293643</v>
      </c>
      <c r="F578" s="1">
        <v>32347.34</v>
      </c>
      <c r="G578" s="5">
        <v>42634</v>
      </c>
      <c r="H578" s="2">
        <f t="shared" si="22"/>
        <v>2652.66</v>
      </c>
      <c r="I578" s="2">
        <f t="shared" si="21"/>
        <v>12768.36259999996</v>
      </c>
    </row>
    <row r="579" spans="1:10" x14ac:dyDescent="0.25">
      <c r="A579" t="s">
        <v>703</v>
      </c>
      <c r="B579" s="1">
        <v>35000</v>
      </c>
      <c r="C579" s="1" t="s">
        <v>26</v>
      </c>
      <c r="D579" s="4">
        <v>42628</v>
      </c>
      <c r="E579">
        <v>1293644</v>
      </c>
      <c r="F579" s="1">
        <v>32370.29</v>
      </c>
      <c r="G579" s="5">
        <v>42634</v>
      </c>
      <c r="H579" s="2">
        <f t="shared" si="22"/>
        <v>2629.7099999999991</v>
      </c>
      <c r="I579" s="2">
        <f t="shared" si="21"/>
        <v>15398.072599999959</v>
      </c>
    </row>
    <row r="580" spans="1:10" x14ac:dyDescent="0.25">
      <c r="A580" t="s">
        <v>704</v>
      </c>
      <c r="B580" s="1">
        <v>35000</v>
      </c>
      <c r="C580" s="1" t="s">
        <v>26</v>
      </c>
      <c r="D580" s="4">
        <v>42628</v>
      </c>
      <c r="E580">
        <v>1293856</v>
      </c>
      <c r="F580" s="1">
        <v>32862.769999999997</v>
      </c>
      <c r="G580" s="5">
        <v>42635</v>
      </c>
      <c r="H580" s="2">
        <f t="shared" si="22"/>
        <v>2137.2300000000032</v>
      </c>
      <c r="I580" s="2">
        <f t="shared" si="21"/>
        <v>17535.302599999963</v>
      </c>
    </row>
    <row r="581" spans="1:10" x14ac:dyDescent="0.25">
      <c r="A581" t="s">
        <v>705</v>
      </c>
      <c r="B581" s="1">
        <v>400</v>
      </c>
      <c r="C581" s="1" t="s">
        <v>26</v>
      </c>
      <c r="D581" s="4">
        <v>42628</v>
      </c>
      <c r="G581" s="5"/>
      <c r="H581" s="2">
        <f t="shared" si="22"/>
        <v>400</v>
      </c>
      <c r="I581" s="2">
        <f t="shared" si="21"/>
        <v>17935.302599999963</v>
      </c>
      <c r="J581" t="s">
        <v>706</v>
      </c>
    </row>
    <row r="582" spans="1:10" x14ac:dyDescent="0.25">
      <c r="A582" t="s">
        <v>707</v>
      </c>
      <c r="B582" s="1">
        <v>200</v>
      </c>
      <c r="C582" s="1" t="s">
        <v>26</v>
      </c>
      <c r="D582" s="4">
        <v>42628</v>
      </c>
      <c r="G582" s="5"/>
      <c r="H582" s="2">
        <f t="shared" si="22"/>
        <v>200</v>
      </c>
      <c r="I582" s="2">
        <f t="shared" si="21"/>
        <v>18135.302599999963</v>
      </c>
      <c r="J582" t="s">
        <v>708</v>
      </c>
    </row>
    <row r="583" spans="1:10" x14ac:dyDescent="0.25">
      <c r="A583" t="s">
        <v>709</v>
      </c>
      <c r="B583" s="1">
        <v>30000</v>
      </c>
      <c r="C583" s="1" t="s">
        <v>15</v>
      </c>
      <c r="D583" s="4">
        <v>42632</v>
      </c>
      <c r="E583">
        <v>1294140</v>
      </c>
      <c r="F583" s="1">
        <v>32046.34</v>
      </c>
      <c r="G583" s="5">
        <v>42636</v>
      </c>
      <c r="H583" s="2">
        <f t="shared" si="22"/>
        <v>-2046.3400000000001</v>
      </c>
      <c r="I583" s="2">
        <f t="shared" si="21"/>
        <v>16088.962599999963</v>
      </c>
    </row>
    <row r="584" spans="1:10" x14ac:dyDescent="0.25">
      <c r="A584" t="s">
        <v>710</v>
      </c>
      <c r="B584" s="1">
        <v>31000</v>
      </c>
      <c r="C584" s="1" t="s">
        <v>23</v>
      </c>
      <c r="D584" s="4">
        <v>42634</v>
      </c>
      <c r="E584">
        <v>1294672</v>
      </c>
      <c r="F584" s="1">
        <v>29214.42</v>
      </c>
      <c r="G584" s="5">
        <v>42639</v>
      </c>
      <c r="H584" s="2">
        <f t="shared" si="22"/>
        <v>1785.5800000000017</v>
      </c>
      <c r="I584" s="2">
        <f t="shared" si="21"/>
        <v>17874.542599999964</v>
      </c>
    </row>
    <row r="585" spans="1:10" x14ac:dyDescent="0.25">
      <c r="A585" t="s">
        <v>711</v>
      </c>
      <c r="B585" s="1">
        <v>31000</v>
      </c>
      <c r="C585" s="1" t="s">
        <v>23</v>
      </c>
      <c r="D585" s="4">
        <v>42634</v>
      </c>
      <c r="E585">
        <v>1294673</v>
      </c>
      <c r="F585" s="1">
        <v>29085.42</v>
      </c>
      <c r="G585" s="5">
        <v>42640</v>
      </c>
      <c r="H585" s="2">
        <f t="shared" si="22"/>
        <v>1914.5800000000017</v>
      </c>
      <c r="I585" s="2">
        <f t="shared" si="21"/>
        <v>19789.122599999966</v>
      </c>
    </row>
    <row r="586" spans="1:10" x14ac:dyDescent="0.25">
      <c r="A586" t="s">
        <v>712</v>
      </c>
      <c r="B586" s="1">
        <v>33000</v>
      </c>
      <c r="C586" s="1" t="s">
        <v>26</v>
      </c>
      <c r="D586" s="4">
        <v>42635</v>
      </c>
      <c r="E586">
        <v>1295940</v>
      </c>
      <c r="F586" s="1">
        <v>29241.51</v>
      </c>
      <c r="G586" s="5">
        <v>42641</v>
      </c>
      <c r="H586" s="2">
        <f t="shared" si="22"/>
        <v>3758.4900000000016</v>
      </c>
      <c r="I586" s="2">
        <f t="shared" si="21"/>
        <v>23547.612599999968</v>
      </c>
    </row>
    <row r="587" spans="1:10" x14ac:dyDescent="0.25">
      <c r="A587" t="s">
        <v>713</v>
      </c>
      <c r="B587" s="1">
        <v>33000</v>
      </c>
      <c r="C587" s="1" t="s">
        <v>26</v>
      </c>
      <c r="D587" s="4">
        <v>42635</v>
      </c>
      <c r="E587">
        <v>1295941</v>
      </c>
      <c r="F587" s="1">
        <v>29293.85</v>
      </c>
      <c r="G587" s="5">
        <v>42641</v>
      </c>
      <c r="H587" s="2">
        <f t="shared" si="22"/>
        <v>3706.1500000000015</v>
      </c>
      <c r="I587" s="2">
        <f t="shared" si="21"/>
        <v>27253.762599999969</v>
      </c>
    </row>
    <row r="588" spans="1:10" x14ac:dyDescent="0.25">
      <c r="A588" t="s">
        <v>714</v>
      </c>
      <c r="B588" s="1">
        <v>33000</v>
      </c>
      <c r="C588" s="1" t="s">
        <v>13</v>
      </c>
      <c r="D588" s="4">
        <v>42636</v>
      </c>
      <c r="E588">
        <v>1296336</v>
      </c>
      <c r="F588" s="1">
        <v>28459.119999999999</v>
      </c>
      <c r="G588" s="5">
        <v>42642</v>
      </c>
      <c r="H588" s="2">
        <f t="shared" si="22"/>
        <v>4540.880000000001</v>
      </c>
      <c r="I588" s="2">
        <f t="shared" si="21"/>
        <v>31794.64259999997</v>
      </c>
    </row>
    <row r="589" spans="1:10" x14ac:dyDescent="0.25">
      <c r="A589" t="s">
        <v>718</v>
      </c>
      <c r="B589" s="1">
        <v>33000</v>
      </c>
      <c r="C589" s="1" t="s">
        <v>15</v>
      </c>
      <c r="D589" s="4">
        <v>42639</v>
      </c>
      <c r="E589">
        <v>1296337</v>
      </c>
      <c r="F589" s="1">
        <v>27443.32</v>
      </c>
      <c r="G589" s="5">
        <v>42643</v>
      </c>
      <c r="H589" s="2">
        <f t="shared" si="22"/>
        <v>5556.68</v>
      </c>
      <c r="I589" s="2">
        <f t="shared" si="21"/>
        <v>37351.32259999997</v>
      </c>
    </row>
    <row r="590" spans="1:10" x14ac:dyDescent="0.25">
      <c r="A590" t="s">
        <v>719</v>
      </c>
      <c r="B590" s="1">
        <v>0</v>
      </c>
      <c r="D590" s="12" t="s">
        <v>720</v>
      </c>
      <c r="H590" s="2">
        <f t="shared" si="22"/>
        <v>0</v>
      </c>
      <c r="I590" s="2">
        <f t="shared" si="21"/>
        <v>37351.32259999997</v>
      </c>
    </row>
    <row r="591" spans="1:10" s="13" customFormat="1" x14ac:dyDescent="0.25">
      <c r="A591" s="13" t="s">
        <v>721</v>
      </c>
      <c r="B591" s="7">
        <v>874.5</v>
      </c>
      <c r="C591" s="7"/>
      <c r="D591" s="14">
        <v>42643</v>
      </c>
      <c r="F591" s="7"/>
      <c r="G591" s="7"/>
      <c r="H591" s="16">
        <f t="shared" si="22"/>
        <v>874.5</v>
      </c>
      <c r="I591" s="2">
        <f t="shared" si="21"/>
        <v>38225.82259999997</v>
      </c>
      <c r="J591" s="13" t="s">
        <v>722</v>
      </c>
    </row>
    <row r="592" spans="1:10" x14ac:dyDescent="0.25">
      <c r="A592" t="s">
        <v>723</v>
      </c>
      <c r="B592" s="1">
        <v>15000</v>
      </c>
      <c r="C592" s="1" t="s">
        <v>26</v>
      </c>
      <c r="D592" s="4">
        <v>42642</v>
      </c>
      <c r="E592" s="13">
        <v>1298146</v>
      </c>
      <c r="F592" s="1">
        <v>26155.94</v>
      </c>
      <c r="G592" s="5">
        <v>42648</v>
      </c>
      <c r="H592" s="2">
        <f t="shared" si="22"/>
        <v>-11155.939999999999</v>
      </c>
      <c r="I592" s="2">
        <f t="shared" si="21"/>
        <v>27069.882599999972</v>
      </c>
    </row>
    <row r="593" spans="1:9" x14ac:dyDescent="0.25">
      <c r="A593" t="s">
        <v>724</v>
      </c>
      <c r="B593" s="1">
        <v>15000</v>
      </c>
      <c r="C593" s="1" t="s">
        <v>13</v>
      </c>
      <c r="D593" s="4">
        <v>42643</v>
      </c>
      <c r="E593" s="13">
        <v>1298250</v>
      </c>
      <c r="F593" s="1">
        <f>42348*0.5821</f>
        <v>24650.770799999998</v>
      </c>
      <c r="G593" s="5">
        <v>42649</v>
      </c>
      <c r="H593" s="2">
        <f t="shared" si="22"/>
        <v>-9650.7707999999984</v>
      </c>
      <c r="I593" s="2">
        <f t="shared" si="21"/>
        <v>17419.111799999973</v>
      </c>
    </row>
    <row r="594" spans="1:9" x14ac:dyDescent="0.25">
      <c r="A594" t="s">
        <v>725</v>
      </c>
      <c r="B594" s="1">
        <v>22000</v>
      </c>
      <c r="C594" s="1" t="s">
        <v>23</v>
      </c>
      <c r="D594" s="4">
        <v>42648</v>
      </c>
      <c r="E594" s="13">
        <v>1298968</v>
      </c>
      <c r="F594" s="1">
        <v>24393.02</v>
      </c>
      <c r="G594" s="5">
        <v>42653</v>
      </c>
      <c r="H594" s="2">
        <f t="shared" si="22"/>
        <v>-2393.0200000000004</v>
      </c>
      <c r="I594" s="2">
        <f t="shared" si="21"/>
        <v>15026.091799999973</v>
      </c>
    </row>
    <row r="595" spans="1:9" x14ac:dyDescent="0.25">
      <c r="A595" t="s">
        <v>726</v>
      </c>
      <c r="B595" s="1">
        <v>22000</v>
      </c>
      <c r="C595" s="1" t="s">
        <v>23</v>
      </c>
      <c r="D595" s="4">
        <v>42648</v>
      </c>
      <c r="E595" s="13">
        <v>1300207</v>
      </c>
      <c r="F595" s="1">
        <v>24372.69</v>
      </c>
      <c r="G595" s="5">
        <v>42654</v>
      </c>
      <c r="H595" s="2">
        <f t="shared" si="22"/>
        <v>-2372.6899999999987</v>
      </c>
      <c r="I595" s="2">
        <f t="shared" si="21"/>
        <v>12653.401799999974</v>
      </c>
    </row>
    <row r="596" spans="1:9" x14ac:dyDescent="0.25">
      <c r="A596" t="s">
        <v>727</v>
      </c>
      <c r="B596" s="1">
        <v>22000</v>
      </c>
      <c r="C596" s="1" t="s">
        <v>26</v>
      </c>
      <c r="D596" s="4">
        <v>42649</v>
      </c>
      <c r="E596" s="13">
        <v>1300208</v>
      </c>
      <c r="F596" s="1">
        <v>24548.89</v>
      </c>
      <c r="G596" s="5">
        <v>42655</v>
      </c>
      <c r="H596" s="2">
        <f t="shared" si="22"/>
        <v>-2548.8899999999994</v>
      </c>
      <c r="I596" s="2">
        <f t="shared" si="21"/>
        <v>10104.511799999975</v>
      </c>
    </row>
    <row r="597" spans="1:9" x14ac:dyDescent="0.25">
      <c r="A597" t="s">
        <v>728</v>
      </c>
      <c r="B597" s="1">
        <v>22000</v>
      </c>
      <c r="C597" s="1" t="s">
        <v>26</v>
      </c>
      <c r="D597" s="4">
        <v>42649</v>
      </c>
      <c r="E597" s="13">
        <v>1301240</v>
      </c>
      <c r="F597" s="1">
        <v>24760.93</v>
      </c>
      <c r="G597" s="5">
        <v>42660</v>
      </c>
      <c r="H597" s="2">
        <f t="shared" si="22"/>
        <v>-2760.9300000000003</v>
      </c>
      <c r="I597" s="2">
        <f t="shared" si="21"/>
        <v>7343.5817999999745</v>
      </c>
    </row>
    <row r="598" spans="1:9" x14ac:dyDescent="0.25">
      <c r="A598" t="s">
        <v>729</v>
      </c>
      <c r="B598" s="1">
        <v>22000</v>
      </c>
      <c r="C598" s="1" t="s">
        <v>13</v>
      </c>
      <c r="D598" s="4">
        <v>42650</v>
      </c>
      <c r="E598">
        <v>1300681</v>
      </c>
      <c r="F598" s="1">
        <f>0.5858*42146</f>
        <v>24689.126799999998</v>
      </c>
      <c r="G598" s="5">
        <v>42656</v>
      </c>
      <c r="H598" s="2">
        <f t="shared" si="22"/>
        <v>-2689.1267999999982</v>
      </c>
      <c r="I598" s="2">
        <f t="shared" si="21"/>
        <v>4654.4549999999763</v>
      </c>
    </row>
    <row r="599" spans="1:9" x14ac:dyDescent="0.25">
      <c r="A599" t="s">
        <v>730</v>
      </c>
      <c r="B599" s="1">
        <v>24000</v>
      </c>
      <c r="C599" s="1" t="s">
        <v>23</v>
      </c>
      <c r="D599" s="4">
        <v>42655</v>
      </c>
      <c r="E599">
        <v>1301679</v>
      </c>
      <c r="F599" s="1">
        <v>25594.52</v>
      </c>
      <c r="G599" s="5">
        <v>42660</v>
      </c>
      <c r="H599" s="2">
        <f t="shared" si="22"/>
        <v>-1594.5200000000004</v>
      </c>
      <c r="I599" s="2">
        <f t="shared" si="21"/>
        <v>3059.9349999999758</v>
      </c>
    </row>
    <row r="600" spans="1:9" x14ac:dyDescent="0.25">
      <c r="A600" t="s">
        <v>731</v>
      </c>
      <c r="B600" s="1">
        <v>24000</v>
      </c>
      <c r="C600" s="1" t="s">
        <v>23</v>
      </c>
      <c r="D600" s="4">
        <v>42655</v>
      </c>
      <c r="E600">
        <v>1301680</v>
      </c>
      <c r="F600" s="1">
        <v>25179.21</v>
      </c>
      <c r="G600" s="5">
        <v>42661</v>
      </c>
      <c r="H600" s="2">
        <f t="shared" si="22"/>
        <v>-1179.2099999999991</v>
      </c>
      <c r="I600" s="2">
        <f t="shared" si="21"/>
        <v>1880.7249999999767</v>
      </c>
    </row>
    <row r="601" spans="1:9" x14ac:dyDescent="0.25">
      <c r="A601" t="s">
        <v>732</v>
      </c>
      <c r="B601" s="1">
        <v>24000</v>
      </c>
      <c r="C601" s="1" t="s">
        <v>26</v>
      </c>
      <c r="D601" s="4">
        <v>42656</v>
      </c>
      <c r="E601">
        <v>1302376</v>
      </c>
      <c r="F601" s="1">
        <v>26531.07</v>
      </c>
      <c r="G601" s="5">
        <v>42662</v>
      </c>
      <c r="H601" s="2">
        <f t="shared" si="22"/>
        <v>-2531.0699999999997</v>
      </c>
      <c r="I601" s="2">
        <f t="shared" si="21"/>
        <v>-650.34500000002299</v>
      </c>
    </row>
    <row r="602" spans="1:9" x14ac:dyDescent="0.25">
      <c r="A602" t="s">
        <v>733</v>
      </c>
      <c r="B602" s="1">
        <v>24000</v>
      </c>
      <c r="C602" s="1" t="s">
        <v>26</v>
      </c>
      <c r="D602" s="4">
        <v>42656</v>
      </c>
      <c r="E602">
        <v>1302377</v>
      </c>
      <c r="F602" s="1">
        <v>26430.35</v>
      </c>
      <c r="G602" s="5">
        <v>42662</v>
      </c>
      <c r="H602" s="2">
        <f t="shared" si="22"/>
        <v>-2430.3499999999985</v>
      </c>
      <c r="I602" s="2">
        <f t="shared" si="21"/>
        <v>-3080.6950000000215</v>
      </c>
    </row>
    <row r="603" spans="1:9" x14ac:dyDescent="0.25">
      <c r="A603" t="s">
        <v>734</v>
      </c>
      <c r="B603" s="1">
        <v>24000</v>
      </c>
      <c r="C603" s="1" t="s">
        <v>13</v>
      </c>
      <c r="D603" s="4">
        <v>42657</v>
      </c>
      <c r="E603">
        <v>1302378</v>
      </c>
      <c r="F603" s="1">
        <v>26872.81</v>
      </c>
      <c r="G603" s="5">
        <v>42663</v>
      </c>
      <c r="H603" s="2">
        <f t="shared" si="22"/>
        <v>-2872.8100000000013</v>
      </c>
      <c r="I603" s="2">
        <f t="shared" si="21"/>
        <v>-5953.5050000000228</v>
      </c>
    </row>
    <row r="604" spans="1:9" x14ac:dyDescent="0.25">
      <c r="A604" t="s">
        <v>735</v>
      </c>
      <c r="B604" s="1">
        <v>29000</v>
      </c>
      <c r="C604" s="1" t="s">
        <v>23</v>
      </c>
      <c r="D604" s="4">
        <v>42662</v>
      </c>
      <c r="E604">
        <v>1303677</v>
      </c>
      <c r="F604" s="1">
        <v>27370.1</v>
      </c>
      <c r="G604" s="5">
        <v>42667</v>
      </c>
      <c r="H604" s="2">
        <f t="shared" si="22"/>
        <v>1629.9000000000015</v>
      </c>
      <c r="I604" s="2">
        <f t="shared" ref="I604:I667" si="23">I603+H604</f>
        <v>-4323.6050000000214</v>
      </c>
    </row>
    <row r="605" spans="1:9" x14ac:dyDescent="0.25">
      <c r="A605" t="s">
        <v>736</v>
      </c>
      <c r="B605" s="1">
        <v>29000</v>
      </c>
      <c r="C605" s="1" t="s">
        <v>23</v>
      </c>
      <c r="D605" s="4">
        <v>42662</v>
      </c>
      <c r="E605">
        <v>1304423</v>
      </c>
      <c r="F605" s="1">
        <v>27065.8</v>
      </c>
      <c r="G605" s="5">
        <v>42668</v>
      </c>
      <c r="H605" s="2">
        <f t="shared" si="22"/>
        <v>1934.2000000000007</v>
      </c>
      <c r="I605" s="2">
        <f t="shared" si="23"/>
        <v>-2389.4050000000207</v>
      </c>
    </row>
    <row r="606" spans="1:9" x14ac:dyDescent="0.25">
      <c r="A606" t="s">
        <v>737</v>
      </c>
      <c r="B606" s="1">
        <v>29000</v>
      </c>
      <c r="C606" s="1" t="s">
        <v>26</v>
      </c>
      <c r="D606" s="4">
        <v>42663</v>
      </c>
      <c r="E606">
        <v>1304625</v>
      </c>
      <c r="F606" s="1">
        <v>27379.91</v>
      </c>
      <c r="G606" s="5">
        <v>42669</v>
      </c>
      <c r="H606" s="2">
        <f t="shared" si="22"/>
        <v>1620.0900000000001</v>
      </c>
      <c r="I606" s="2">
        <f t="shared" si="23"/>
        <v>-769.31500000002052</v>
      </c>
    </row>
    <row r="607" spans="1:9" x14ac:dyDescent="0.25">
      <c r="A607" t="s">
        <v>738</v>
      </c>
      <c r="B607" s="1">
        <v>29000</v>
      </c>
      <c r="C607" s="1" t="s">
        <v>26</v>
      </c>
      <c r="D607" s="4">
        <v>42663</v>
      </c>
      <c r="E607">
        <v>1304626</v>
      </c>
      <c r="F607" s="1">
        <v>27367.06</v>
      </c>
      <c r="G607" s="5">
        <v>42669</v>
      </c>
      <c r="H607" s="2">
        <f t="shared" si="22"/>
        <v>1632.9399999999987</v>
      </c>
      <c r="I607" s="2">
        <f t="shared" si="23"/>
        <v>863.62499999997817</v>
      </c>
    </row>
    <row r="608" spans="1:9" x14ac:dyDescent="0.25">
      <c r="A608" t="s">
        <v>739</v>
      </c>
      <c r="B608" s="1">
        <v>28000</v>
      </c>
      <c r="C608" s="1" t="s">
        <v>13</v>
      </c>
      <c r="D608" s="4">
        <v>42664</v>
      </c>
      <c r="E608">
        <v>1305030</v>
      </c>
      <c r="F608" s="1">
        <v>28212.82</v>
      </c>
      <c r="G608" s="5">
        <v>42670</v>
      </c>
      <c r="H608" s="2">
        <f t="shared" si="22"/>
        <v>-212.81999999999971</v>
      </c>
      <c r="I608" s="2">
        <f t="shared" si="23"/>
        <v>650.80499999997846</v>
      </c>
    </row>
    <row r="609" spans="1:9" x14ac:dyDescent="0.25">
      <c r="A609" t="s">
        <v>740</v>
      </c>
      <c r="B609" s="1">
        <v>27000</v>
      </c>
      <c r="C609" s="1" t="s">
        <v>23</v>
      </c>
      <c r="D609" s="4">
        <v>42669</v>
      </c>
      <c r="E609">
        <v>1306601</v>
      </c>
      <c r="F609" s="1">
        <v>29119.07</v>
      </c>
      <c r="G609" s="5">
        <v>42674</v>
      </c>
      <c r="H609" s="2">
        <f t="shared" si="22"/>
        <v>-2119.0699999999997</v>
      </c>
      <c r="I609" s="2">
        <f t="shared" si="23"/>
        <v>-1468.2650000000212</v>
      </c>
    </row>
    <row r="610" spans="1:9" x14ac:dyDescent="0.25">
      <c r="A610" t="s">
        <v>741</v>
      </c>
      <c r="B610" s="1">
        <v>27000</v>
      </c>
      <c r="C610" s="1" t="s">
        <v>23</v>
      </c>
      <c r="D610" s="4">
        <v>42669</v>
      </c>
      <c r="E610">
        <v>1305995</v>
      </c>
      <c r="F610" s="1">
        <v>29351.9</v>
      </c>
      <c r="G610" s="5">
        <v>42675</v>
      </c>
      <c r="H610" s="2">
        <f t="shared" si="22"/>
        <v>-2351.9000000000015</v>
      </c>
      <c r="I610" s="2">
        <f t="shared" si="23"/>
        <v>-3820.1650000000227</v>
      </c>
    </row>
    <row r="611" spans="1:9" x14ac:dyDescent="0.25">
      <c r="A611" t="s">
        <v>742</v>
      </c>
      <c r="B611" s="1">
        <v>29000</v>
      </c>
      <c r="C611" s="1" t="s">
        <v>26</v>
      </c>
      <c r="D611" s="4">
        <v>42670</v>
      </c>
      <c r="E611">
        <v>1306826</v>
      </c>
      <c r="F611" s="1">
        <v>28938.799999999999</v>
      </c>
      <c r="G611" s="5">
        <v>42676</v>
      </c>
      <c r="H611" s="2">
        <f t="shared" si="22"/>
        <v>61.200000000000728</v>
      </c>
      <c r="I611" s="2">
        <f t="shared" si="23"/>
        <v>-3758.965000000022</v>
      </c>
    </row>
    <row r="612" spans="1:9" x14ac:dyDescent="0.25">
      <c r="A612" t="s">
        <v>743</v>
      </c>
      <c r="B612" s="1">
        <v>29000</v>
      </c>
      <c r="C612" s="1" t="s">
        <v>26</v>
      </c>
      <c r="D612" s="4">
        <v>42670</v>
      </c>
      <c r="E612">
        <v>1306980</v>
      </c>
      <c r="F612" s="1">
        <v>29070.37</v>
      </c>
      <c r="G612" s="5">
        <v>42676</v>
      </c>
      <c r="H612" s="2">
        <f t="shared" si="22"/>
        <v>-70.369999999998981</v>
      </c>
      <c r="I612" s="2">
        <f t="shared" si="23"/>
        <v>-3829.335000000021</v>
      </c>
    </row>
    <row r="613" spans="1:9" x14ac:dyDescent="0.25">
      <c r="A613" t="s">
        <v>744</v>
      </c>
      <c r="B613" s="1">
        <v>29000</v>
      </c>
      <c r="C613" s="1" t="s">
        <v>13</v>
      </c>
      <c r="D613" s="4">
        <v>42671</v>
      </c>
      <c r="E613">
        <v>1306914</v>
      </c>
      <c r="F613" s="1">
        <v>28702.1</v>
      </c>
      <c r="G613" s="5">
        <v>42677</v>
      </c>
      <c r="H613" s="2">
        <f t="shared" si="22"/>
        <v>297.90000000000146</v>
      </c>
      <c r="I613" s="2">
        <f t="shared" si="23"/>
        <v>-3531.4350000000195</v>
      </c>
    </row>
    <row r="614" spans="1:9" x14ac:dyDescent="0.25">
      <c r="A614" t="s">
        <v>749</v>
      </c>
      <c r="B614" s="7">
        <v>29000</v>
      </c>
      <c r="C614" s="1" t="s">
        <v>94</v>
      </c>
      <c r="D614" s="4">
        <v>42675</v>
      </c>
      <c r="E614">
        <v>1307600</v>
      </c>
      <c r="F614" s="1">
        <v>30043.86</v>
      </c>
      <c r="G614" s="5">
        <v>42681</v>
      </c>
      <c r="H614" s="2">
        <f t="shared" si="22"/>
        <v>-1043.8600000000006</v>
      </c>
      <c r="I614" s="2">
        <f t="shared" si="23"/>
        <v>-4575.2950000000201</v>
      </c>
    </row>
    <row r="615" spans="1:9" x14ac:dyDescent="0.25">
      <c r="A615" t="s">
        <v>750</v>
      </c>
      <c r="B615" s="7">
        <v>29000</v>
      </c>
      <c r="C615" s="1" t="s">
        <v>94</v>
      </c>
      <c r="D615" s="4">
        <v>42675</v>
      </c>
      <c r="E615">
        <v>1307601</v>
      </c>
      <c r="F615" s="1">
        <v>30492.87</v>
      </c>
      <c r="G615" s="5">
        <v>42682</v>
      </c>
      <c r="H615" s="2">
        <f t="shared" si="22"/>
        <v>-1492.869999999999</v>
      </c>
      <c r="I615" s="2">
        <f t="shared" si="23"/>
        <v>-6068.1650000000191</v>
      </c>
    </row>
    <row r="616" spans="1:9" x14ac:dyDescent="0.25">
      <c r="A616" t="s">
        <v>751</v>
      </c>
      <c r="B616" s="7">
        <v>30000</v>
      </c>
      <c r="C616" s="1" t="s">
        <v>26</v>
      </c>
      <c r="D616" s="4">
        <v>42677</v>
      </c>
      <c r="E616">
        <v>1309023</v>
      </c>
      <c r="F616" s="1">
        <v>30675.24</v>
      </c>
      <c r="G616" s="5">
        <v>42683</v>
      </c>
      <c r="H616" s="2">
        <f t="shared" si="22"/>
        <v>-675.2400000000016</v>
      </c>
      <c r="I616" s="2">
        <f t="shared" si="23"/>
        <v>-6743.4050000000207</v>
      </c>
    </row>
    <row r="617" spans="1:9" x14ac:dyDescent="0.25">
      <c r="A617" t="s">
        <v>752</v>
      </c>
      <c r="B617" s="7">
        <v>30000</v>
      </c>
      <c r="C617" s="1" t="s">
        <v>26</v>
      </c>
      <c r="D617" s="4">
        <v>42677</v>
      </c>
      <c r="E617">
        <v>1309024</v>
      </c>
      <c r="F617" s="1">
        <v>30259.759999999998</v>
      </c>
      <c r="G617" s="5">
        <v>42683</v>
      </c>
      <c r="H617" s="2">
        <f t="shared" si="22"/>
        <v>-259.7599999999984</v>
      </c>
      <c r="I617" s="2">
        <f t="shared" si="23"/>
        <v>-7003.1650000000191</v>
      </c>
    </row>
    <row r="618" spans="1:9" x14ac:dyDescent="0.25">
      <c r="A618" t="s">
        <v>753</v>
      </c>
      <c r="B618" s="7">
        <v>29000</v>
      </c>
      <c r="C618" s="1" t="s">
        <v>13</v>
      </c>
      <c r="D618" s="4">
        <v>42678</v>
      </c>
      <c r="E618">
        <v>1309283</v>
      </c>
      <c r="F618" s="1">
        <v>31649.71</v>
      </c>
      <c r="G618" s="5">
        <v>42684</v>
      </c>
      <c r="H618" s="2">
        <f t="shared" si="22"/>
        <v>-2649.7099999999991</v>
      </c>
      <c r="I618" s="2">
        <f t="shared" si="23"/>
        <v>-9652.8750000000182</v>
      </c>
    </row>
    <row r="619" spans="1:9" x14ac:dyDescent="0.25">
      <c r="A619" t="s">
        <v>754</v>
      </c>
      <c r="B619" s="7">
        <v>29000</v>
      </c>
      <c r="C619" s="1" t="s">
        <v>13</v>
      </c>
      <c r="D619" s="4">
        <v>42678</v>
      </c>
      <c r="E619">
        <v>1309166</v>
      </c>
      <c r="F619" s="1">
        <v>31486.18</v>
      </c>
      <c r="G619" s="5">
        <v>42684</v>
      </c>
      <c r="H619" s="2">
        <f t="shared" si="22"/>
        <v>-2486.1800000000003</v>
      </c>
      <c r="I619" s="2">
        <f t="shared" si="23"/>
        <v>-12139.055000000018</v>
      </c>
    </row>
    <row r="620" spans="1:9" x14ac:dyDescent="0.25">
      <c r="A620" t="s">
        <v>755</v>
      </c>
      <c r="B620" s="7">
        <v>32000</v>
      </c>
      <c r="C620" s="7" t="s">
        <v>23</v>
      </c>
      <c r="D620" s="14">
        <v>42683</v>
      </c>
      <c r="E620">
        <v>1310479</v>
      </c>
      <c r="F620" s="1">
        <v>31634.19</v>
      </c>
      <c r="G620" s="5">
        <v>42688</v>
      </c>
      <c r="H620" s="2">
        <f t="shared" si="22"/>
        <v>365.81000000000131</v>
      </c>
      <c r="I620" s="2">
        <f t="shared" si="23"/>
        <v>-11773.245000000017</v>
      </c>
    </row>
    <row r="621" spans="1:9" x14ac:dyDescent="0.25">
      <c r="A621" t="s">
        <v>756</v>
      </c>
      <c r="B621" s="7">
        <v>32000</v>
      </c>
      <c r="C621" s="7" t="s">
        <v>23</v>
      </c>
      <c r="D621" s="14">
        <v>42683</v>
      </c>
      <c r="E621">
        <v>1310010</v>
      </c>
      <c r="F621" s="1">
        <v>31238.21</v>
      </c>
      <c r="G621" s="5">
        <v>42689</v>
      </c>
      <c r="H621" s="2">
        <f t="shared" si="22"/>
        <v>761.79000000000087</v>
      </c>
      <c r="I621" s="2">
        <f t="shared" si="23"/>
        <v>-11011.455000000016</v>
      </c>
    </row>
    <row r="622" spans="1:9" x14ac:dyDescent="0.25">
      <c r="A622" t="s">
        <v>757</v>
      </c>
      <c r="B622" s="7">
        <v>32000</v>
      </c>
      <c r="C622" s="7" t="s">
        <v>26</v>
      </c>
      <c r="D622" s="14">
        <v>42684</v>
      </c>
      <c r="E622">
        <v>1311248</v>
      </c>
      <c r="F622" s="1">
        <v>32389.8</v>
      </c>
      <c r="G622" s="5">
        <v>42690</v>
      </c>
      <c r="H622" s="2">
        <f t="shared" si="22"/>
        <v>-389.79999999999927</v>
      </c>
      <c r="I622" s="2">
        <f t="shared" si="23"/>
        <v>-11401.255000000016</v>
      </c>
    </row>
    <row r="623" spans="1:9" x14ac:dyDescent="0.25">
      <c r="A623" t="s">
        <v>758</v>
      </c>
      <c r="B623" s="7">
        <v>32000</v>
      </c>
      <c r="C623" s="7" t="s">
        <v>26</v>
      </c>
      <c r="D623" s="14">
        <v>42684</v>
      </c>
      <c r="E623">
        <v>1311249</v>
      </c>
      <c r="F623" s="1">
        <v>32620.22</v>
      </c>
      <c r="G623" s="5">
        <v>42690</v>
      </c>
      <c r="H623" s="2">
        <f t="shared" si="22"/>
        <v>-620.22000000000116</v>
      </c>
      <c r="I623" s="2">
        <f t="shared" si="23"/>
        <v>-12021.475000000017</v>
      </c>
    </row>
    <row r="624" spans="1:9" x14ac:dyDescent="0.25">
      <c r="A624" t="s">
        <v>759</v>
      </c>
      <c r="B624" s="7">
        <v>32000</v>
      </c>
      <c r="C624" s="1" t="s">
        <v>13</v>
      </c>
      <c r="D624" s="4">
        <v>42685</v>
      </c>
      <c r="E624">
        <v>1311598</v>
      </c>
      <c r="F624" s="1">
        <v>31995.55</v>
      </c>
      <c r="G624" s="5">
        <v>42691</v>
      </c>
      <c r="H624" s="2">
        <f t="shared" si="22"/>
        <v>4.4500000000007276</v>
      </c>
      <c r="I624" s="2">
        <f t="shared" si="23"/>
        <v>-12017.025000000016</v>
      </c>
    </row>
    <row r="625" spans="1:10" x14ac:dyDescent="0.25">
      <c r="A625" t="s">
        <v>760</v>
      </c>
      <c r="B625" s="7">
        <v>32000</v>
      </c>
      <c r="C625" s="1" t="s">
        <v>13</v>
      </c>
      <c r="D625" s="4">
        <v>42685</v>
      </c>
      <c r="E625">
        <v>1311334</v>
      </c>
      <c r="F625" s="1">
        <v>32285.360000000001</v>
      </c>
      <c r="G625" s="5">
        <v>42691</v>
      </c>
      <c r="H625" s="2">
        <f t="shared" si="22"/>
        <v>-285.36000000000058</v>
      </c>
      <c r="I625" s="2">
        <f t="shared" si="23"/>
        <v>-12302.385000000017</v>
      </c>
    </row>
    <row r="626" spans="1:10" x14ac:dyDescent="0.25">
      <c r="A626" t="s">
        <v>761</v>
      </c>
      <c r="B626" s="1">
        <v>35000</v>
      </c>
      <c r="C626" s="1" t="s">
        <v>15</v>
      </c>
      <c r="D626" s="4">
        <v>42688</v>
      </c>
      <c r="E626">
        <v>1311599</v>
      </c>
      <c r="F626" s="1">
        <v>33063.4</v>
      </c>
      <c r="G626" s="5">
        <v>42692</v>
      </c>
      <c r="H626" s="2">
        <f t="shared" si="22"/>
        <v>1936.5999999999985</v>
      </c>
      <c r="I626" s="2">
        <f t="shared" si="23"/>
        <v>-10365.785000000018</v>
      </c>
    </row>
    <row r="627" spans="1:10" x14ac:dyDescent="0.25">
      <c r="A627" t="s">
        <v>762</v>
      </c>
      <c r="B627" s="1">
        <v>40000</v>
      </c>
      <c r="C627" s="1" t="s">
        <v>23</v>
      </c>
      <c r="D627" s="4">
        <v>42690</v>
      </c>
      <c r="E627">
        <v>1312488</v>
      </c>
      <c r="F627" s="1">
        <v>33011.370000000003</v>
      </c>
      <c r="G627" s="5">
        <v>42696</v>
      </c>
      <c r="H627" s="2">
        <f t="shared" si="22"/>
        <v>6988.6299999999974</v>
      </c>
      <c r="I627" s="2">
        <f t="shared" si="23"/>
        <v>-3377.1550000000207</v>
      </c>
    </row>
    <row r="628" spans="1:10" x14ac:dyDescent="0.25">
      <c r="A628" t="s">
        <v>763</v>
      </c>
      <c r="B628" s="1">
        <v>40000</v>
      </c>
      <c r="C628" s="1" t="s">
        <v>26</v>
      </c>
      <c r="D628" s="4">
        <v>42691</v>
      </c>
      <c r="E628">
        <v>1313664</v>
      </c>
      <c r="F628" s="1">
        <f>42434*0.7851</f>
        <v>33314.933400000002</v>
      </c>
      <c r="G628" s="5">
        <v>42697</v>
      </c>
      <c r="H628" s="2">
        <f t="shared" si="22"/>
        <v>6685.0665999999983</v>
      </c>
      <c r="I628" s="2">
        <f t="shared" si="23"/>
        <v>3307.9115999999776</v>
      </c>
    </row>
    <row r="629" spans="1:10" x14ac:dyDescent="0.25">
      <c r="A629" t="s">
        <v>764</v>
      </c>
      <c r="B629" s="1">
        <v>35000</v>
      </c>
      <c r="C629" s="1" t="s">
        <v>26</v>
      </c>
      <c r="D629" s="4">
        <v>42691</v>
      </c>
      <c r="E629">
        <v>1313665</v>
      </c>
      <c r="F629" s="1">
        <f>42908*0.7851</f>
        <v>33687.070800000001</v>
      </c>
      <c r="G629" s="5">
        <v>42697</v>
      </c>
      <c r="H629" s="2">
        <f t="shared" ref="H629:H692" si="24">B629-F629</f>
        <v>1312.9291999999987</v>
      </c>
      <c r="I629" s="2">
        <f t="shared" si="23"/>
        <v>4620.8407999999763</v>
      </c>
    </row>
    <row r="630" spans="1:10" x14ac:dyDescent="0.25">
      <c r="A630" t="s">
        <v>765</v>
      </c>
      <c r="B630" s="1">
        <v>35000</v>
      </c>
      <c r="C630" s="1" t="s">
        <v>26</v>
      </c>
      <c r="D630" s="4">
        <v>42691</v>
      </c>
      <c r="E630">
        <v>1313579</v>
      </c>
      <c r="F630" s="1">
        <f>42175*0.7851</f>
        <v>33111.592499999999</v>
      </c>
      <c r="G630" s="5">
        <v>42697</v>
      </c>
      <c r="H630" s="2">
        <f t="shared" si="24"/>
        <v>1888.4075000000012</v>
      </c>
      <c r="I630" s="2">
        <f t="shared" si="23"/>
        <v>6509.2482999999775</v>
      </c>
    </row>
    <row r="631" spans="1:10" x14ac:dyDescent="0.25">
      <c r="A631" t="s">
        <v>766</v>
      </c>
      <c r="B631" s="7">
        <v>35500</v>
      </c>
      <c r="C631" s="7" t="s">
        <v>94</v>
      </c>
      <c r="D631" s="14">
        <v>42696</v>
      </c>
      <c r="E631">
        <v>1314491</v>
      </c>
      <c r="F631" s="7">
        <v>35015.919999999998</v>
      </c>
      <c r="G631" s="5">
        <v>42702</v>
      </c>
      <c r="H631" s="2">
        <f t="shared" si="24"/>
        <v>484.08000000000175</v>
      </c>
      <c r="I631" s="2">
        <f t="shared" si="23"/>
        <v>6993.3282999999792</v>
      </c>
    </row>
    <row r="632" spans="1:10" x14ac:dyDescent="0.25">
      <c r="A632" t="s">
        <v>767</v>
      </c>
      <c r="B632" s="7">
        <v>53000</v>
      </c>
      <c r="C632" s="7" t="s">
        <v>94</v>
      </c>
      <c r="D632" s="14">
        <v>42696</v>
      </c>
      <c r="E632">
        <v>1315546</v>
      </c>
      <c r="F632" s="7">
        <v>53159.38</v>
      </c>
      <c r="G632" s="5">
        <v>42702</v>
      </c>
      <c r="H632" s="2">
        <f t="shared" si="24"/>
        <v>-159.37999999999738</v>
      </c>
      <c r="I632" s="2">
        <f t="shared" si="23"/>
        <v>6833.9482999999818</v>
      </c>
    </row>
    <row r="633" spans="1:10" x14ac:dyDescent="0.25">
      <c r="A633" t="s">
        <v>768</v>
      </c>
      <c r="B633" s="7">
        <v>3351.6</v>
      </c>
      <c r="C633" s="7" t="s">
        <v>155</v>
      </c>
      <c r="D633" s="14">
        <v>42711</v>
      </c>
      <c r="E633">
        <v>53812</v>
      </c>
      <c r="F633" s="7"/>
      <c r="G633" s="5"/>
      <c r="H633" s="2">
        <f t="shared" si="24"/>
        <v>3351.6</v>
      </c>
      <c r="I633" s="2">
        <f t="shared" si="23"/>
        <v>10185.548299999982</v>
      </c>
      <c r="J633" t="s">
        <v>769</v>
      </c>
    </row>
    <row r="634" spans="1:10" x14ac:dyDescent="0.25">
      <c r="A634" t="s">
        <v>770</v>
      </c>
      <c r="B634" s="7">
        <v>35500</v>
      </c>
      <c r="C634" s="7" t="s">
        <v>23</v>
      </c>
      <c r="D634" s="14">
        <v>42697</v>
      </c>
      <c r="E634">
        <v>1315253</v>
      </c>
      <c r="F634" s="7">
        <v>34361.85</v>
      </c>
      <c r="G634" s="5">
        <v>42703</v>
      </c>
      <c r="H634" s="2">
        <f t="shared" si="24"/>
        <v>1138.1500000000015</v>
      </c>
      <c r="I634" s="2">
        <f t="shared" si="23"/>
        <v>11323.698299999984</v>
      </c>
    </row>
    <row r="635" spans="1:10" x14ac:dyDescent="0.25">
      <c r="A635" t="s">
        <v>771</v>
      </c>
      <c r="B635" s="7">
        <v>35500</v>
      </c>
      <c r="C635" s="7" t="s">
        <v>23</v>
      </c>
      <c r="D635" s="14">
        <v>42697</v>
      </c>
      <c r="E635">
        <v>1314492</v>
      </c>
      <c r="F635" s="7">
        <v>35206.559999999998</v>
      </c>
      <c r="G635" s="5">
        <v>42703</v>
      </c>
      <c r="H635" s="2">
        <f t="shared" si="24"/>
        <v>293.44000000000233</v>
      </c>
      <c r="I635" s="2">
        <f t="shared" si="23"/>
        <v>11617.138299999986</v>
      </c>
    </row>
    <row r="636" spans="1:10" x14ac:dyDescent="0.25">
      <c r="A636" t="s">
        <v>772</v>
      </c>
      <c r="B636" s="7">
        <v>35000</v>
      </c>
      <c r="C636" s="1" t="s">
        <v>26</v>
      </c>
      <c r="D636" s="4">
        <v>42698</v>
      </c>
      <c r="E636">
        <v>1315404</v>
      </c>
      <c r="F636" s="7">
        <v>34519.980000000003</v>
      </c>
      <c r="G636" s="5">
        <v>42704</v>
      </c>
      <c r="H636" s="2">
        <f t="shared" si="24"/>
        <v>480.0199999999968</v>
      </c>
      <c r="I636" s="2">
        <f t="shared" si="23"/>
        <v>12097.158299999983</v>
      </c>
    </row>
    <row r="637" spans="1:10" x14ac:dyDescent="0.25">
      <c r="A637" t="s">
        <v>773</v>
      </c>
      <c r="B637" s="7">
        <v>35000</v>
      </c>
      <c r="C637" s="1" t="s">
        <v>26</v>
      </c>
      <c r="D637" s="4">
        <v>42698</v>
      </c>
      <c r="E637">
        <v>1315404</v>
      </c>
      <c r="F637" s="7">
        <v>34281.22</v>
      </c>
      <c r="G637" s="5">
        <v>42704</v>
      </c>
      <c r="H637" s="2">
        <f t="shared" si="24"/>
        <v>718.77999999999884</v>
      </c>
      <c r="I637" s="2">
        <f t="shared" si="23"/>
        <v>12815.938299999982</v>
      </c>
    </row>
    <row r="638" spans="1:10" x14ac:dyDescent="0.25">
      <c r="A638" t="s">
        <v>774</v>
      </c>
      <c r="B638" s="1">
        <v>32000</v>
      </c>
      <c r="C638" s="1" t="s">
        <v>58</v>
      </c>
      <c r="D638" s="4">
        <v>42702</v>
      </c>
      <c r="E638">
        <v>1316379</v>
      </c>
      <c r="F638" s="7">
        <v>35079.589999999997</v>
      </c>
      <c r="G638" s="5">
        <v>42709</v>
      </c>
      <c r="H638" s="2">
        <f t="shared" si="24"/>
        <v>-3079.5899999999965</v>
      </c>
      <c r="I638" s="2">
        <f t="shared" si="23"/>
        <v>9736.3482999999851</v>
      </c>
    </row>
    <row r="639" spans="1:10" x14ac:dyDescent="0.25">
      <c r="A639" t="s">
        <v>775</v>
      </c>
      <c r="B639" s="1">
        <v>32000</v>
      </c>
      <c r="C639" s="1" t="s">
        <v>23</v>
      </c>
      <c r="D639" s="4">
        <v>42704</v>
      </c>
      <c r="E639">
        <v>1316380</v>
      </c>
      <c r="F639" s="21">
        <v>30151.599999999999</v>
      </c>
      <c r="G639" s="5">
        <v>42710</v>
      </c>
      <c r="H639" s="2">
        <f t="shared" si="24"/>
        <v>1848.4000000000015</v>
      </c>
      <c r="I639" s="2">
        <f t="shared" si="23"/>
        <v>11584.748299999987</v>
      </c>
    </row>
    <row r="640" spans="1:10" x14ac:dyDescent="0.25">
      <c r="A640" t="s">
        <v>776</v>
      </c>
      <c r="B640" s="1">
        <v>34000</v>
      </c>
      <c r="C640" s="1" t="s">
        <v>72</v>
      </c>
      <c r="D640" s="4">
        <v>42705</v>
      </c>
      <c r="E640">
        <v>1317737</v>
      </c>
      <c r="F640" s="7">
        <v>33882.019999999997</v>
      </c>
      <c r="G640" s="5">
        <v>42712</v>
      </c>
      <c r="H640" s="2">
        <f t="shared" si="24"/>
        <v>117.9800000000032</v>
      </c>
      <c r="I640" s="2">
        <f t="shared" si="23"/>
        <v>11702.72829999999</v>
      </c>
    </row>
    <row r="641" spans="1:9" x14ac:dyDescent="0.25">
      <c r="A641" t="s">
        <v>777</v>
      </c>
      <c r="B641" s="1">
        <v>38500</v>
      </c>
      <c r="C641" s="1" t="s">
        <v>13</v>
      </c>
      <c r="D641" s="4">
        <v>42706</v>
      </c>
      <c r="E641">
        <v>1317738</v>
      </c>
      <c r="F641" s="7">
        <v>34705.47</v>
      </c>
      <c r="G641" s="5">
        <v>42712</v>
      </c>
      <c r="H641" s="2">
        <f t="shared" si="24"/>
        <v>3794.5299999999988</v>
      </c>
      <c r="I641" s="2">
        <f t="shared" si="23"/>
        <v>15497.258299999989</v>
      </c>
    </row>
    <row r="642" spans="1:9" x14ac:dyDescent="0.25">
      <c r="A642" t="s">
        <v>778</v>
      </c>
      <c r="B642" s="1">
        <v>38500</v>
      </c>
      <c r="C642" s="1" t="s">
        <v>13</v>
      </c>
      <c r="D642" s="4">
        <v>42706</v>
      </c>
      <c r="E642">
        <v>1317739</v>
      </c>
      <c r="F642" s="7">
        <v>34877.980000000003</v>
      </c>
      <c r="G642" s="5">
        <v>42713</v>
      </c>
      <c r="H642" s="2">
        <f t="shared" si="24"/>
        <v>3622.0199999999968</v>
      </c>
      <c r="I642" s="2">
        <f t="shared" si="23"/>
        <v>19119.278299999984</v>
      </c>
    </row>
    <row r="643" spans="1:9" x14ac:dyDescent="0.25">
      <c r="A643" t="s">
        <v>779</v>
      </c>
      <c r="B643" s="1">
        <v>38000</v>
      </c>
      <c r="C643" s="1" t="s">
        <v>15</v>
      </c>
      <c r="D643" s="4">
        <v>42709</v>
      </c>
      <c r="E643">
        <v>1317968</v>
      </c>
      <c r="F643" s="7">
        <v>34653.730000000003</v>
      </c>
      <c r="G643" s="5">
        <v>42713</v>
      </c>
      <c r="H643" s="2">
        <f t="shared" si="24"/>
        <v>3346.2699999999968</v>
      </c>
      <c r="I643" s="2">
        <f t="shared" si="23"/>
        <v>22465.54829999998</v>
      </c>
    </row>
    <row r="644" spans="1:9" x14ac:dyDescent="0.25">
      <c r="A644" t="s">
        <v>780</v>
      </c>
      <c r="B644" s="1">
        <v>38000</v>
      </c>
      <c r="C644" s="1" t="s">
        <v>15</v>
      </c>
      <c r="D644" s="4">
        <v>42709</v>
      </c>
      <c r="E644">
        <v>1318495</v>
      </c>
      <c r="F644" s="7">
        <v>35420.11</v>
      </c>
      <c r="G644" s="5">
        <v>42716</v>
      </c>
      <c r="H644" s="2">
        <f t="shared" si="24"/>
        <v>2579.8899999999994</v>
      </c>
      <c r="I644" s="2">
        <f t="shared" si="23"/>
        <v>25045.43829999998</v>
      </c>
    </row>
    <row r="645" spans="1:9" x14ac:dyDescent="0.25">
      <c r="A645" t="s">
        <v>781</v>
      </c>
      <c r="B645" s="7">
        <v>35000</v>
      </c>
      <c r="C645" s="1" t="s">
        <v>26</v>
      </c>
      <c r="D645" s="4">
        <v>42712</v>
      </c>
      <c r="E645">
        <v>1319988</v>
      </c>
      <c r="F645" s="7">
        <v>36308.089999999997</v>
      </c>
      <c r="G645" s="5">
        <v>42718</v>
      </c>
      <c r="H645" s="2">
        <f t="shared" si="24"/>
        <v>-1308.0899999999965</v>
      </c>
      <c r="I645" s="2">
        <f t="shared" si="23"/>
        <v>23737.348299999983</v>
      </c>
    </row>
    <row r="646" spans="1:9" x14ac:dyDescent="0.25">
      <c r="A646" t="s">
        <v>782</v>
      </c>
      <c r="B646" s="7">
        <v>35000</v>
      </c>
      <c r="C646" s="1" t="s">
        <v>26</v>
      </c>
      <c r="D646" s="4">
        <v>42712</v>
      </c>
      <c r="E646">
        <v>1319989</v>
      </c>
      <c r="F646" s="7">
        <v>36104.61</v>
      </c>
      <c r="G646" s="5">
        <v>42718</v>
      </c>
      <c r="H646" s="2">
        <f t="shared" si="24"/>
        <v>-1104.6100000000006</v>
      </c>
      <c r="I646" s="2">
        <f t="shared" si="23"/>
        <v>22632.738299999983</v>
      </c>
    </row>
    <row r="647" spans="1:9" x14ac:dyDescent="0.25">
      <c r="A647" t="s">
        <v>783</v>
      </c>
      <c r="B647" s="1">
        <v>36000</v>
      </c>
      <c r="C647" s="1" t="s">
        <v>13</v>
      </c>
      <c r="D647" s="4">
        <v>42713</v>
      </c>
      <c r="E647">
        <v>1320840</v>
      </c>
      <c r="F647" s="7">
        <v>34479.620000000003</v>
      </c>
      <c r="G647" s="5">
        <v>42719</v>
      </c>
      <c r="H647" s="2">
        <f t="shared" si="24"/>
        <v>1520.3799999999974</v>
      </c>
      <c r="I647" s="2">
        <f t="shared" si="23"/>
        <v>24153.11829999998</v>
      </c>
    </row>
    <row r="648" spans="1:9" x14ac:dyDescent="0.25">
      <c r="A648" t="s">
        <v>784</v>
      </c>
      <c r="B648" s="1">
        <v>36000</v>
      </c>
      <c r="C648" s="1" t="s">
        <v>13</v>
      </c>
      <c r="D648" s="4">
        <v>42713</v>
      </c>
      <c r="E648">
        <v>1320064</v>
      </c>
      <c r="F648" s="7">
        <v>35555.08</v>
      </c>
      <c r="G648" s="5">
        <v>42719</v>
      </c>
      <c r="H648" s="2">
        <f t="shared" si="24"/>
        <v>444.91999999999825</v>
      </c>
      <c r="I648" s="2">
        <f t="shared" si="23"/>
        <v>24598.038299999978</v>
      </c>
    </row>
    <row r="649" spans="1:9" x14ac:dyDescent="0.25">
      <c r="A649" t="s">
        <v>785</v>
      </c>
      <c r="B649" s="7">
        <v>32000</v>
      </c>
      <c r="C649" s="1" t="s">
        <v>15</v>
      </c>
      <c r="D649" s="4">
        <v>42716</v>
      </c>
      <c r="E649">
        <v>1320065</v>
      </c>
      <c r="F649" s="7">
        <v>34693.089999999997</v>
      </c>
      <c r="G649" s="5">
        <v>42720</v>
      </c>
      <c r="H649" s="2">
        <f t="shared" si="24"/>
        <v>-2693.0899999999965</v>
      </c>
      <c r="I649" s="2">
        <f t="shared" si="23"/>
        <v>21904.948299999982</v>
      </c>
    </row>
    <row r="650" spans="1:9" x14ac:dyDescent="0.25">
      <c r="A650" t="s">
        <v>786</v>
      </c>
      <c r="B650" s="1">
        <v>32000</v>
      </c>
      <c r="C650" s="1" t="s">
        <v>155</v>
      </c>
      <c r="D650" s="4">
        <v>42718</v>
      </c>
      <c r="E650">
        <v>1320841</v>
      </c>
      <c r="F650" s="7">
        <v>36477.74</v>
      </c>
      <c r="G650" s="5">
        <v>42723</v>
      </c>
      <c r="H650" s="2">
        <f t="shared" si="24"/>
        <v>-4477.739999999998</v>
      </c>
      <c r="I650" s="2">
        <f t="shared" si="23"/>
        <v>17427.208299999984</v>
      </c>
    </row>
    <row r="651" spans="1:9" x14ac:dyDescent="0.25">
      <c r="A651" t="s">
        <v>787</v>
      </c>
      <c r="B651" s="1">
        <v>32000</v>
      </c>
      <c r="C651" s="1" t="s">
        <v>23</v>
      </c>
      <c r="D651" s="4">
        <v>42718</v>
      </c>
      <c r="E651">
        <v>1320842</v>
      </c>
      <c r="F651" s="7">
        <v>35410.44</v>
      </c>
      <c r="G651" s="5">
        <v>42723</v>
      </c>
      <c r="H651" s="2">
        <f t="shared" si="24"/>
        <v>-3410.4400000000023</v>
      </c>
      <c r="I651" s="2">
        <f t="shared" si="23"/>
        <v>14016.768299999982</v>
      </c>
    </row>
    <row r="652" spans="1:9" x14ac:dyDescent="0.25">
      <c r="A652" t="s">
        <v>788</v>
      </c>
      <c r="C652" s="1" t="s">
        <v>26</v>
      </c>
      <c r="D652" s="4">
        <v>42719</v>
      </c>
      <c r="E652" s="12" t="s">
        <v>185</v>
      </c>
      <c r="F652" s="17"/>
      <c r="G652" s="12" t="s">
        <v>185</v>
      </c>
      <c r="H652" s="2">
        <f t="shared" si="24"/>
        <v>0</v>
      </c>
      <c r="I652" s="2">
        <f t="shared" si="23"/>
        <v>14016.768299999982</v>
      </c>
    </row>
    <row r="653" spans="1:9" x14ac:dyDescent="0.25">
      <c r="A653" t="s">
        <v>789</v>
      </c>
      <c r="B653" s="1">
        <v>32000</v>
      </c>
      <c r="C653" s="1" t="s">
        <v>26</v>
      </c>
      <c r="D653" s="4">
        <v>42719</v>
      </c>
      <c r="E653">
        <v>36522.019999999997</v>
      </c>
      <c r="F653" s="7">
        <v>36522.019999999997</v>
      </c>
      <c r="G653" s="5">
        <v>42725</v>
      </c>
      <c r="H653" s="2">
        <f t="shared" si="24"/>
        <v>-4522.0199999999968</v>
      </c>
      <c r="I653" s="2">
        <f t="shared" si="23"/>
        <v>9494.7482999999847</v>
      </c>
    </row>
    <row r="654" spans="1:9" x14ac:dyDescent="0.25">
      <c r="A654" t="s">
        <v>790</v>
      </c>
      <c r="B654" s="1">
        <v>34000</v>
      </c>
      <c r="C654" s="1" t="s">
        <v>13</v>
      </c>
      <c r="D654" s="4">
        <v>42720</v>
      </c>
      <c r="E654">
        <v>1322202</v>
      </c>
      <c r="F654" s="7">
        <v>35630.199999999997</v>
      </c>
      <c r="G654" s="5">
        <v>42726</v>
      </c>
      <c r="H654" s="2">
        <f t="shared" si="24"/>
        <v>-1630.1999999999971</v>
      </c>
      <c r="I654" s="2">
        <f t="shared" si="23"/>
        <v>7864.5482999999876</v>
      </c>
    </row>
    <row r="655" spans="1:9" x14ac:dyDescent="0.25">
      <c r="A655" t="s">
        <v>791</v>
      </c>
      <c r="B655" s="1">
        <v>34000</v>
      </c>
      <c r="C655" s="1" t="s">
        <v>13</v>
      </c>
      <c r="D655" s="4">
        <v>42720</v>
      </c>
      <c r="E655">
        <v>1321951</v>
      </c>
      <c r="F655" s="7">
        <v>35549.519999999997</v>
      </c>
      <c r="G655" s="5">
        <v>42726</v>
      </c>
      <c r="H655" s="2">
        <f t="shared" si="24"/>
        <v>-1549.5199999999968</v>
      </c>
      <c r="I655" s="2">
        <f t="shared" si="23"/>
        <v>6315.0282999999908</v>
      </c>
    </row>
    <row r="656" spans="1:9" x14ac:dyDescent="0.25">
      <c r="A656" t="s">
        <v>792</v>
      </c>
      <c r="B656" s="1">
        <v>36000</v>
      </c>
      <c r="C656" s="1" t="s">
        <v>23</v>
      </c>
      <c r="D656" s="4">
        <v>42725</v>
      </c>
      <c r="E656">
        <v>1322831</v>
      </c>
      <c r="F656" s="7">
        <v>32030.81</v>
      </c>
      <c r="G656" s="5">
        <v>42730</v>
      </c>
      <c r="H656" s="2">
        <f t="shared" si="24"/>
        <v>3969.1899999999987</v>
      </c>
      <c r="I656" s="2">
        <f t="shared" si="23"/>
        <v>10284.21829999999</v>
      </c>
    </row>
    <row r="657" spans="1:19" x14ac:dyDescent="0.25">
      <c r="A657" t="s">
        <v>793</v>
      </c>
      <c r="B657" s="1">
        <v>36000</v>
      </c>
      <c r="C657" s="1" t="s">
        <v>23</v>
      </c>
      <c r="D657" s="4">
        <v>42725</v>
      </c>
      <c r="E657">
        <v>1322832</v>
      </c>
      <c r="F657" s="7">
        <v>32357.759999999998</v>
      </c>
      <c r="G657" s="5">
        <v>42731</v>
      </c>
      <c r="H657" s="2">
        <f t="shared" si="24"/>
        <v>3642.2400000000016</v>
      </c>
      <c r="I657" s="2">
        <f t="shared" si="23"/>
        <v>13926.458299999991</v>
      </c>
    </row>
    <row r="658" spans="1:19" x14ac:dyDescent="0.25">
      <c r="A658" t="s">
        <v>794</v>
      </c>
      <c r="B658" s="1">
        <v>32000</v>
      </c>
      <c r="C658" s="1" t="s">
        <v>26</v>
      </c>
      <c r="D658" s="4">
        <v>42719</v>
      </c>
      <c r="E658">
        <v>1322833</v>
      </c>
      <c r="F658" s="7">
        <v>32705.16</v>
      </c>
      <c r="G658" s="5">
        <v>42732</v>
      </c>
      <c r="H658" s="2">
        <f t="shared" si="24"/>
        <v>-705.15999999999985</v>
      </c>
      <c r="I658" s="2">
        <f t="shared" si="23"/>
        <v>13221.298299999991</v>
      </c>
    </row>
    <row r="659" spans="1:19" x14ac:dyDescent="0.25">
      <c r="A659" t="s">
        <v>795</v>
      </c>
      <c r="B659" s="1">
        <v>35000</v>
      </c>
      <c r="C659" s="1" t="s">
        <v>26</v>
      </c>
      <c r="D659" s="4">
        <v>42726</v>
      </c>
      <c r="E659">
        <v>1322834</v>
      </c>
      <c r="F659" s="7">
        <v>32402.76</v>
      </c>
      <c r="G659" s="5">
        <v>42732</v>
      </c>
      <c r="H659" s="2">
        <f t="shared" si="24"/>
        <v>2597.2400000000016</v>
      </c>
      <c r="I659" s="2">
        <f t="shared" si="23"/>
        <v>15818.538299999993</v>
      </c>
    </row>
    <row r="660" spans="1:19" x14ac:dyDescent="0.25">
      <c r="A660" t="s">
        <v>796</v>
      </c>
      <c r="B660" s="1">
        <v>35000</v>
      </c>
      <c r="C660" s="1" t="s">
        <v>26</v>
      </c>
      <c r="D660" s="4">
        <v>42726</v>
      </c>
      <c r="E660">
        <v>1323951</v>
      </c>
      <c r="F660" s="7">
        <v>32362.44</v>
      </c>
      <c r="G660" s="5">
        <v>42733</v>
      </c>
      <c r="H660" s="2">
        <f t="shared" si="24"/>
        <v>2637.5600000000013</v>
      </c>
      <c r="I660" s="2">
        <f t="shared" si="23"/>
        <v>18456.098299999994</v>
      </c>
      <c r="J660" t="s">
        <v>802</v>
      </c>
      <c r="M660" s="18" t="s">
        <v>823</v>
      </c>
      <c r="N660" s="18"/>
      <c r="O660" s="18"/>
      <c r="P660" s="18"/>
      <c r="Q660" s="18"/>
      <c r="R660" s="18"/>
      <c r="S660" s="18"/>
    </row>
    <row r="661" spans="1:19" x14ac:dyDescent="0.25">
      <c r="A661" t="s">
        <v>824</v>
      </c>
      <c r="D661" s="4"/>
      <c r="F661" s="7"/>
      <c r="G661" s="5"/>
      <c r="H661" s="2">
        <f t="shared" si="24"/>
        <v>0</v>
      </c>
      <c r="I661" s="2">
        <v>18159.939999999999</v>
      </c>
    </row>
    <row r="662" spans="1:19" x14ac:dyDescent="0.25">
      <c r="A662" t="s">
        <v>797</v>
      </c>
      <c r="B662" s="1">
        <v>10000</v>
      </c>
      <c r="C662" s="1" t="s">
        <v>13</v>
      </c>
      <c r="D662" s="4">
        <v>42734</v>
      </c>
      <c r="E662">
        <v>1325778</v>
      </c>
      <c r="F662" s="7">
        <v>30377.919999999998</v>
      </c>
      <c r="G662" s="5">
        <v>42740</v>
      </c>
      <c r="H662" s="2">
        <f t="shared" si="24"/>
        <v>-20377.919999999998</v>
      </c>
      <c r="I662" s="2">
        <f t="shared" si="23"/>
        <v>-2217.9799999999996</v>
      </c>
    </row>
    <row r="663" spans="1:19" x14ac:dyDescent="0.25">
      <c r="A663" t="s">
        <v>798</v>
      </c>
      <c r="B663" s="1">
        <v>35000</v>
      </c>
      <c r="C663" s="1" t="s">
        <v>94</v>
      </c>
      <c r="D663" s="4">
        <v>42738</v>
      </c>
      <c r="E663">
        <v>1327059</v>
      </c>
      <c r="F663" s="7">
        <v>29286.47</v>
      </c>
      <c r="G663" s="5">
        <v>42741</v>
      </c>
      <c r="H663" s="2">
        <f t="shared" si="24"/>
        <v>5713.5299999999988</v>
      </c>
      <c r="I663" s="2">
        <f t="shared" si="23"/>
        <v>3495.5499999999993</v>
      </c>
    </row>
    <row r="664" spans="1:19" x14ac:dyDescent="0.25">
      <c r="A664" t="s">
        <v>799</v>
      </c>
      <c r="B664" s="1">
        <v>33000</v>
      </c>
      <c r="C664" s="1" t="s">
        <v>23</v>
      </c>
      <c r="D664" s="4">
        <v>42373</v>
      </c>
      <c r="E664">
        <v>1326576</v>
      </c>
      <c r="F664" s="7">
        <v>27101.8</v>
      </c>
      <c r="G664" s="5">
        <v>42744</v>
      </c>
      <c r="H664" s="2">
        <f t="shared" si="24"/>
        <v>5898.2000000000007</v>
      </c>
      <c r="I664" s="2">
        <f t="shared" si="23"/>
        <v>9393.75</v>
      </c>
    </row>
    <row r="665" spans="1:19" x14ac:dyDescent="0.25">
      <c r="A665" t="s">
        <v>800</v>
      </c>
      <c r="B665" s="1">
        <v>33000</v>
      </c>
      <c r="C665" s="1" t="s">
        <v>23</v>
      </c>
      <c r="D665" s="4">
        <v>42373</v>
      </c>
      <c r="E665">
        <v>1326577</v>
      </c>
      <c r="F665" s="7">
        <v>27288.69</v>
      </c>
      <c r="G665" s="5">
        <v>42745</v>
      </c>
      <c r="H665" s="2">
        <f t="shared" si="24"/>
        <v>5711.3100000000013</v>
      </c>
      <c r="I665" s="2">
        <f t="shared" si="23"/>
        <v>15105.060000000001</v>
      </c>
    </row>
    <row r="666" spans="1:19" x14ac:dyDescent="0.25">
      <c r="A666" t="s">
        <v>801</v>
      </c>
      <c r="B666" s="1">
        <v>20000</v>
      </c>
      <c r="C666" s="1" t="s">
        <v>26</v>
      </c>
      <c r="D666" s="4">
        <v>42740</v>
      </c>
      <c r="E666">
        <v>1328016</v>
      </c>
      <c r="F666" s="7">
        <v>25895.23</v>
      </c>
      <c r="G666" s="5">
        <v>42746</v>
      </c>
      <c r="H666" s="2">
        <f t="shared" si="24"/>
        <v>-5895.23</v>
      </c>
      <c r="I666" s="2">
        <f t="shared" si="23"/>
        <v>9209.8300000000017</v>
      </c>
    </row>
    <row r="667" spans="1:19" x14ac:dyDescent="0.25">
      <c r="A667" t="s">
        <v>803</v>
      </c>
      <c r="B667" s="1">
        <v>25000</v>
      </c>
      <c r="C667" s="1" t="s">
        <v>58</v>
      </c>
      <c r="D667" s="4">
        <v>42744</v>
      </c>
      <c r="E667">
        <v>1328399</v>
      </c>
      <c r="F667" s="7">
        <v>25541.63</v>
      </c>
      <c r="G667" s="5">
        <v>42748</v>
      </c>
      <c r="H667" s="2">
        <f t="shared" si="24"/>
        <v>-541.63000000000102</v>
      </c>
      <c r="I667" s="2">
        <f t="shared" si="23"/>
        <v>8668.2000000000007</v>
      </c>
    </row>
    <row r="668" spans="1:19" x14ac:dyDescent="0.25">
      <c r="A668" t="s">
        <v>804</v>
      </c>
      <c r="C668" s="1" t="s">
        <v>58</v>
      </c>
      <c r="D668" s="4">
        <v>42744</v>
      </c>
      <c r="E668" s="12" t="s">
        <v>185</v>
      </c>
      <c r="F668" s="7"/>
      <c r="G668" s="5">
        <v>42748</v>
      </c>
      <c r="H668" s="2">
        <f t="shared" si="24"/>
        <v>0</v>
      </c>
      <c r="I668" s="2">
        <f t="shared" ref="I668:I731" si="25">I667+H668</f>
        <v>8668.2000000000007</v>
      </c>
      <c r="J668" t="s">
        <v>805</v>
      </c>
    </row>
    <row r="669" spans="1:19" x14ac:dyDescent="0.25">
      <c r="A669" t="s">
        <v>806</v>
      </c>
      <c r="B669" s="1">
        <v>26500</v>
      </c>
      <c r="C669" s="1" t="s">
        <v>23</v>
      </c>
      <c r="D669" s="4">
        <v>42746</v>
      </c>
      <c r="E669">
        <v>1329282</v>
      </c>
      <c r="F669" s="7">
        <v>25531.99</v>
      </c>
      <c r="G669" s="5">
        <v>42752</v>
      </c>
      <c r="H669" s="2">
        <f t="shared" si="24"/>
        <v>968.0099999999984</v>
      </c>
      <c r="I669" s="2">
        <f t="shared" si="25"/>
        <v>9636.2099999999991</v>
      </c>
    </row>
    <row r="670" spans="1:19" x14ac:dyDescent="0.25">
      <c r="A670" t="s">
        <v>807</v>
      </c>
      <c r="B670" s="1">
        <v>26500</v>
      </c>
      <c r="C670" s="1" t="s">
        <v>23</v>
      </c>
      <c r="D670" s="4">
        <v>42746</v>
      </c>
      <c r="E670">
        <v>1329760</v>
      </c>
      <c r="F670" s="7">
        <v>26241.05</v>
      </c>
      <c r="G670" s="5">
        <v>42752</v>
      </c>
      <c r="H670" s="2">
        <f t="shared" si="24"/>
        <v>258.95000000000073</v>
      </c>
      <c r="I670" s="2">
        <f t="shared" si="25"/>
        <v>9895.16</v>
      </c>
    </row>
    <row r="671" spans="1:19" x14ac:dyDescent="0.25">
      <c r="A671" t="s">
        <v>808</v>
      </c>
      <c r="B671" s="1">
        <v>25000</v>
      </c>
      <c r="C671" s="1" t="s">
        <v>26</v>
      </c>
      <c r="D671" s="4">
        <v>42747</v>
      </c>
      <c r="E671">
        <v>1329840</v>
      </c>
      <c r="F671" s="7">
        <v>26279.08</v>
      </c>
      <c r="G671" s="5">
        <v>42753</v>
      </c>
      <c r="H671" s="2">
        <f t="shared" si="24"/>
        <v>-1279.0800000000017</v>
      </c>
      <c r="I671" s="2">
        <f t="shared" si="25"/>
        <v>8616.0799999999981</v>
      </c>
    </row>
    <row r="672" spans="1:19" x14ac:dyDescent="0.25">
      <c r="A672" t="s">
        <v>809</v>
      </c>
      <c r="B672" s="1">
        <v>25000</v>
      </c>
      <c r="C672" s="1" t="s">
        <v>58</v>
      </c>
      <c r="D672" s="4">
        <v>42744</v>
      </c>
      <c r="E672">
        <v>1330464</v>
      </c>
      <c r="F672" s="7">
        <v>27980.3</v>
      </c>
      <c r="G672" s="5">
        <v>42755</v>
      </c>
      <c r="H672" s="2">
        <f t="shared" si="24"/>
        <v>-2980.2999999999993</v>
      </c>
      <c r="I672" s="2">
        <f t="shared" si="25"/>
        <v>5635.7799999999988</v>
      </c>
    </row>
    <row r="673" spans="1:9" x14ac:dyDescent="0.25">
      <c r="A673" t="s">
        <v>810</v>
      </c>
      <c r="B673" s="1">
        <v>23000</v>
      </c>
      <c r="C673" s="1" t="s">
        <v>94</v>
      </c>
      <c r="D673" s="4">
        <v>42752</v>
      </c>
      <c r="E673">
        <v>1330465</v>
      </c>
      <c r="F673" s="7">
        <v>27622.76</v>
      </c>
      <c r="G673" s="5">
        <v>42755</v>
      </c>
      <c r="H673" s="2">
        <f t="shared" si="24"/>
        <v>-4622.7599999999984</v>
      </c>
      <c r="I673" s="2">
        <f t="shared" si="25"/>
        <v>1013.0200000000004</v>
      </c>
    </row>
    <row r="674" spans="1:9" x14ac:dyDescent="0.25">
      <c r="A674" t="s">
        <v>811</v>
      </c>
      <c r="B674" s="1">
        <v>28000</v>
      </c>
      <c r="C674" s="1" t="s">
        <v>23</v>
      </c>
      <c r="D674" s="4">
        <v>42753</v>
      </c>
      <c r="E674">
        <v>1331390</v>
      </c>
      <c r="F674" s="7">
        <v>27553.46</v>
      </c>
      <c r="G674" s="5">
        <v>42758</v>
      </c>
      <c r="H674" s="2">
        <f t="shared" si="24"/>
        <v>446.54000000000087</v>
      </c>
      <c r="I674" s="2">
        <f t="shared" si="25"/>
        <v>1459.5600000000013</v>
      </c>
    </row>
    <row r="675" spans="1:9" x14ac:dyDescent="0.25">
      <c r="A675" t="s">
        <v>812</v>
      </c>
      <c r="B675" s="1">
        <v>28000</v>
      </c>
      <c r="C675" s="1" t="s">
        <v>23</v>
      </c>
      <c r="D675" s="4">
        <v>42753</v>
      </c>
      <c r="E675">
        <v>1330954</v>
      </c>
      <c r="F675" s="7">
        <v>27916.91</v>
      </c>
      <c r="G675" s="5">
        <v>42759</v>
      </c>
      <c r="H675" s="2">
        <f t="shared" si="24"/>
        <v>83.090000000000146</v>
      </c>
      <c r="I675" s="2">
        <f t="shared" si="25"/>
        <v>1542.6500000000015</v>
      </c>
    </row>
    <row r="676" spans="1:9" x14ac:dyDescent="0.25">
      <c r="A676" t="s">
        <v>813</v>
      </c>
      <c r="B676" s="1">
        <v>28000</v>
      </c>
      <c r="C676" s="1" t="s">
        <v>26</v>
      </c>
      <c r="D676" s="4">
        <v>42754</v>
      </c>
      <c r="E676">
        <v>1332066</v>
      </c>
      <c r="F676" s="7">
        <v>28177.52</v>
      </c>
      <c r="G676" s="5">
        <v>42760</v>
      </c>
      <c r="H676" s="2">
        <f t="shared" si="24"/>
        <v>-177.52000000000044</v>
      </c>
      <c r="I676" s="2">
        <f t="shared" si="25"/>
        <v>1365.130000000001</v>
      </c>
    </row>
    <row r="677" spans="1:9" x14ac:dyDescent="0.25">
      <c r="A677" t="s">
        <v>814</v>
      </c>
      <c r="B677" s="1">
        <v>28000</v>
      </c>
      <c r="C677" s="1" t="s">
        <v>15</v>
      </c>
      <c r="D677" s="4">
        <v>42758</v>
      </c>
      <c r="E677">
        <v>1332357</v>
      </c>
      <c r="F677" s="7">
        <v>31343.88</v>
      </c>
      <c r="G677" s="5">
        <v>42762</v>
      </c>
      <c r="H677" s="2">
        <f t="shared" si="24"/>
        <v>-3343.880000000001</v>
      </c>
      <c r="I677" s="2">
        <f t="shared" si="25"/>
        <v>-1978.75</v>
      </c>
    </row>
    <row r="678" spans="1:9" x14ac:dyDescent="0.25">
      <c r="A678" t="s">
        <v>815</v>
      </c>
      <c r="B678" s="1">
        <v>28000</v>
      </c>
      <c r="C678" s="1" t="s">
        <v>15</v>
      </c>
      <c r="D678" s="4">
        <v>42758</v>
      </c>
      <c r="E678">
        <v>1332519</v>
      </c>
      <c r="F678" s="7">
        <v>30939.67</v>
      </c>
      <c r="G678" s="5">
        <v>42762</v>
      </c>
      <c r="H678" s="2">
        <f t="shared" si="24"/>
        <v>-2939.6699999999983</v>
      </c>
      <c r="I678" s="2">
        <f t="shared" si="25"/>
        <v>-4918.4199999999983</v>
      </c>
    </row>
    <row r="679" spans="1:9" x14ac:dyDescent="0.25">
      <c r="A679" t="s">
        <v>816</v>
      </c>
      <c r="B679" s="1">
        <v>28000</v>
      </c>
      <c r="C679" s="1" t="s">
        <v>23</v>
      </c>
      <c r="D679" s="4">
        <v>42760</v>
      </c>
      <c r="E679">
        <v>1333024</v>
      </c>
      <c r="F679" s="7">
        <v>30788.959999999999</v>
      </c>
      <c r="G679" s="5">
        <v>42765</v>
      </c>
      <c r="H679" s="2">
        <f t="shared" si="24"/>
        <v>-2788.9599999999991</v>
      </c>
      <c r="I679" s="2">
        <f t="shared" si="25"/>
        <v>-7707.3799999999974</v>
      </c>
    </row>
    <row r="680" spans="1:9" x14ac:dyDescent="0.25">
      <c r="A680" t="s">
        <v>817</v>
      </c>
      <c r="B680" s="1">
        <v>28000</v>
      </c>
      <c r="C680" s="1" t="s">
        <v>23</v>
      </c>
      <c r="D680" s="4">
        <v>42760</v>
      </c>
      <c r="E680">
        <v>1333554</v>
      </c>
      <c r="F680" s="7">
        <v>30781</v>
      </c>
      <c r="G680" s="5">
        <v>42766</v>
      </c>
      <c r="H680" s="2">
        <f t="shared" si="24"/>
        <v>-2781</v>
      </c>
      <c r="I680" s="2">
        <f t="shared" si="25"/>
        <v>-10488.379999999997</v>
      </c>
    </row>
    <row r="681" spans="1:9" x14ac:dyDescent="0.25">
      <c r="A681" t="s">
        <v>818</v>
      </c>
      <c r="B681" s="1">
        <v>28000</v>
      </c>
      <c r="C681" s="1" t="s">
        <v>26</v>
      </c>
      <c r="D681" s="4">
        <v>42761</v>
      </c>
      <c r="E681">
        <v>1334296</v>
      </c>
      <c r="F681" s="1">
        <v>30444.21</v>
      </c>
      <c r="G681" s="5">
        <v>42767</v>
      </c>
      <c r="H681" s="2">
        <f t="shared" si="24"/>
        <v>-2444.2099999999991</v>
      </c>
      <c r="I681" s="2">
        <f t="shared" si="25"/>
        <v>-12932.589999999997</v>
      </c>
    </row>
    <row r="682" spans="1:9" x14ac:dyDescent="0.25">
      <c r="A682" t="s">
        <v>819</v>
      </c>
      <c r="B682" s="1">
        <v>28000</v>
      </c>
      <c r="C682" s="1" t="s">
        <v>15</v>
      </c>
      <c r="D682" s="4">
        <v>42765</v>
      </c>
      <c r="E682">
        <v>1334425</v>
      </c>
      <c r="F682" s="7">
        <v>29560.51</v>
      </c>
      <c r="G682" s="5">
        <v>42769</v>
      </c>
      <c r="H682" s="2">
        <f t="shared" si="24"/>
        <v>-1560.5099999999984</v>
      </c>
      <c r="I682" s="2">
        <f t="shared" si="25"/>
        <v>-14493.099999999995</v>
      </c>
    </row>
    <row r="683" spans="1:9" x14ac:dyDescent="0.25">
      <c r="A683" t="s">
        <v>820</v>
      </c>
      <c r="B683" s="1">
        <v>28000</v>
      </c>
      <c r="C683" s="1" t="s">
        <v>15</v>
      </c>
      <c r="D683" s="4">
        <v>42765</v>
      </c>
      <c r="E683">
        <v>1334426</v>
      </c>
      <c r="F683" s="7">
        <v>29736.61</v>
      </c>
      <c r="G683" s="5">
        <v>42769</v>
      </c>
      <c r="H683" s="2">
        <f t="shared" si="24"/>
        <v>-1736.6100000000006</v>
      </c>
      <c r="I683" s="2">
        <f t="shared" si="25"/>
        <v>-16229.709999999995</v>
      </c>
    </row>
    <row r="684" spans="1:9" x14ac:dyDescent="0.25">
      <c r="A684" t="s">
        <v>825</v>
      </c>
      <c r="B684" s="1">
        <v>28500</v>
      </c>
      <c r="C684" s="1" t="s">
        <v>23</v>
      </c>
      <c r="D684" s="4">
        <v>42767</v>
      </c>
      <c r="E684">
        <v>1335510</v>
      </c>
      <c r="F684" s="7">
        <v>29471.11</v>
      </c>
      <c r="G684" s="5">
        <v>42773</v>
      </c>
      <c r="H684" s="2">
        <f t="shared" si="24"/>
        <v>-971.11000000000058</v>
      </c>
      <c r="I684" s="2">
        <f t="shared" si="25"/>
        <v>-17200.819999999996</v>
      </c>
    </row>
    <row r="685" spans="1:9" x14ac:dyDescent="0.25">
      <c r="A685" t="s">
        <v>826</v>
      </c>
      <c r="B685" s="7">
        <v>28500</v>
      </c>
      <c r="C685" s="7" t="s">
        <v>23</v>
      </c>
      <c r="D685" s="14">
        <v>42767</v>
      </c>
      <c r="E685">
        <v>1336468</v>
      </c>
      <c r="F685" s="7">
        <v>29447.279999999999</v>
      </c>
      <c r="G685" s="5">
        <v>42774</v>
      </c>
      <c r="H685" s="2">
        <f t="shared" si="24"/>
        <v>-947.27999999999884</v>
      </c>
      <c r="I685" s="2">
        <f t="shared" si="25"/>
        <v>-18148.099999999995</v>
      </c>
    </row>
    <row r="686" spans="1:9" x14ac:dyDescent="0.25">
      <c r="A686" t="s">
        <v>827</v>
      </c>
      <c r="B686" s="1">
        <v>40000</v>
      </c>
      <c r="C686" s="1" t="s">
        <v>13</v>
      </c>
      <c r="D686" s="4">
        <v>42769</v>
      </c>
      <c r="E686">
        <v>1336672</v>
      </c>
      <c r="F686" s="7">
        <v>30043.19</v>
      </c>
      <c r="G686" s="5">
        <v>42776</v>
      </c>
      <c r="H686" s="2">
        <f t="shared" si="24"/>
        <v>9956.8100000000013</v>
      </c>
      <c r="I686" s="2">
        <f t="shared" si="25"/>
        <v>-8191.2899999999936</v>
      </c>
    </row>
    <row r="687" spans="1:9" x14ac:dyDescent="0.25">
      <c r="A687" t="s">
        <v>828</v>
      </c>
      <c r="B687" s="1">
        <v>40000</v>
      </c>
      <c r="C687" s="1" t="s">
        <v>94</v>
      </c>
      <c r="D687" s="4">
        <v>42773</v>
      </c>
      <c r="E687">
        <v>1336971</v>
      </c>
      <c r="F687" s="7">
        <v>29687.16</v>
      </c>
      <c r="G687" s="5">
        <v>42776</v>
      </c>
      <c r="H687" s="2">
        <f t="shared" si="24"/>
        <v>10312.84</v>
      </c>
      <c r="I687" s="2">
        <f t="shared" si="25"/>
        <v>2121.5500000000065</v>
      </c>
    </row>
    <row r="688" spans="1:9" x14ac:dyDescent="0.25">
      <c r="A688" t="s">
        <v>829</v>
      </c>
      <c r="B688" s="1">
        <v>30000</v>
      </c>
      <c r="C688" s="1" t="s">
        <v>23</v>
      </c>
      <c r="D688" s="4">
        <v>42774</v>
      </c>
      <c r="E688">
        <v>1337636</v>
      </c>
      <c r="F688" s="7">
        <v>30404.09</v>
      </c>
      <c r="G688" s="5">
        <v>42779</v>
      </c>
      <c r="H688" s="2">
        <f t="shared" si="24"/>
        <v>-404.09000000000015</v>
      </c>
      <c r="I688" s="2">
        <f t="shared" si="25"/>
        <v>1717.4600000000064</v>
      </c>
    </row>
    <row r="689" spans="1:9" x14ac:dyDescent="0.25">
      <c r="A689" t="s">
        <v>830</v>
      </c>
      <c r="B689" s="1">
        <v>30000</v>
      </c>
      <c r="C689" s="1" t="s">
        <v>26</v>
      </c>
      <c r="D689" s="4">
        <v>42775</v>
      </c>
      <c r="E689">
        <v>1338571</v>
      </c>
      <c r="F689" s="7">
        <v>31650.11</v>
      </c>
      <c r="G689" s="5">
        <v>42781</v>
      </c>
      <c r="H689" s="2">
        <f t="shared" si="24"/>
        <v>-1650.1100000000006</v>
      </c>
      <c r="I689" s="2">
        <f t="shared" si="25"/>
        <v>67.350000000005821</v>
      </c>
    </row>
    <row r="690" spans="1:9" x14ac:dyDescent="0.25">
      <c r="A690" t="s">
        <v>831</v>
      </c>
      <c r="B690" s="1">
        <v>31000</v>
      </c>
      <c r="C690" s="1" t="s">
        <v>15</v>
      </c>
      <c r="D690" s="4">
        <v>42779</v>
      </c>
      <c r="E690">
        <v>1338847</v>
      </c>
      <c r="F690" s="7">
        <v>30801.31</v>
      </c>
      <c r="G690" s="5">
        <v>42783</v>
      </c>
      <c r="H690" s="2">
        <f t="shared" si="24"/>
        <v>198.68999999999869</v>
      </c>
      <c r="I690" s="2">
        <f t="shared" si="25"/>
        <v>266.04000000000451</v>
      </c>
    </row>
    <row r="691" spans="1:9" x14ac:dyDescent="0.25">
      <c r="A691" t="s">
        <v>832</v>
      </c>
      <c r="B691" s="1">
        <v>31000</v>
      </c>
      <c r="C691" s="1" t="s">
        <v>15</v>
      </c>
      <c r="D691" s="4">
        <v>42779</v>
      </c>
      <c r="E691">
        <v>1338724</v>
      </c>
      <c r="F691" s="7">
        <v>31252.240000000002</v>
      </c>
      <c r="G691" s="5">
        <v>42783</v>
      </c>
      <c r="H691" s="2">
        <f t="shared" si="24"/>
        <v>-252.2400000000016</v>
      </c>
      <c r="I691" s="2">
        <f t="shared" si="25"/>
        <v>13.80000000000291</v>
      </c>
    </row>
    <row r="692" spans="1:9" x14ac:dyDescent="0.25">
      <c r="A692" t="s">
        <v>833</v>
      </c>
      <c r="B692" s="1">
        <v>33000</v>
      </c>
      <c r="C692" s="1" t="s">
        <v>23</v>
      </c>
      <c r="D692" s="4">
        <v>42781</v>
      </c>
      <c r="E692">
        <v>1339812</v>
      </c>
      <c r="F692" s="7">
        <v>29812.11</v>
      </c>
      <c r="G692" s="5">
        <v>42786</v>
      </c>
      <c r="H692" s="2">
        <f t="shared" si="24"/>
        <v>3187.8899999999994</v>
      </c>
      <c r="I692" s="2">
        <f t="shared" si="25"/>
        <v>3201.6900000000023</v>
      </c>
    </row>
    <row r="693" spans="1:9" x14ac:dyDescent="0.25">
      <c r="A693" t="s">
        <v>834</v>
      </c>
      <c r="B693" s="1">
        <v>33000</v>
      </c>
      <c r="C693" s="1" t="s">
        <v>26</v>
      </c>
      <c r="D693" s="4">
        <v>42782</v>
      </c>
      <c r="E693">
        <v>1340530</v>
      </c>
      <c r="F693" s="7">
        <v>29352.77</v>
      </c>
      <c r="G693" s="5">
        <v>42788</v>
      </c>
      <c r="H693" s="2">
        <f t="shared" ref="H693:H756" si="26">B693-F693</f>
        <v>3647.2299999999996</v>
      </c>
      <c r="I693" s="2">
        <f t="shared" si="25"/>
        <v>6848.9200000000019</v>
      </c>
    </row>
    <row r="694" spans="1:9" x14ac:dyDescent="0.25">
      <c r="A694" t="s">
        <v>835</v>
      </c>
      <c r="B694" s="1">
        <v>31000</v>
      </c>
      <c r="C694" s="1" t="s">
        <v>15</v>
      </c>
      <c r="D694" s="4">
        <v>42786</v>
      </c>
      <c r="E694">
        <v>1340746</v>
      </c>
      <c r="F694" s="7">
        <v>28124.17</v>
      </c>
      <c r="G694" s="5">
        <v>42790</v>
      </c>
      <c r="H694" s="2">
        <f t="shared" si="26"/>
        <v>2875.8300000000017</v>
      </c>
      <c r="I694" s="2">
        <f t="shared" si="25"/>
        <v>9724.7500000000036</v>
      </c>
    </row>
    <row r="695" spans="1:9" x14ac:dyDescent="0.25">
      <c r="A695" t="s">
        <v>836</v>
      </c>
      <c r="B695" s="1">
        <v>31000</v>
      </c>
      <c r="C695" s="1" t="s">
        <v>15</v>
      </c>
      <c r="D695" s="4">
        <v>42786</v>
      </c>
      <c r="E695">
        <v>1341010</v>
      </c>
      <c r="F695" s="7">
        <f>42682*0.6588</f>
        <v>28118.901600000001</v>
      </c>
      <c r="G695" s="5">
        <v>42790</v>
      </c>
      <c r="H695" s="2">
        <f t="shared" si="26"/>
        <v>2881.0983999999989</v>
      </c>
      <c r="I695" s="2">
        <f t="shared" si="25"/>
        <v>12605.848400000003</v>
      </c>
    </row>
    <row r="696" spans="1:9" x14ac:dyDescent="0.25">
      <c r="A696" t="s">
        <v>837</v>
      </c>
      <c r="B696" s="1">
        <v>25000</v>
      </c>
      <c r="C696" s="1" t="s">
        <v>23</v>
      </c>
      <c r="D696" s="4">
        <v>42788</v>
      </c>
      <c r="E696">
        <v>1342267</v>
      </c>
      <c r="F696" s="7">
        <v>27272.89</v>
      </c>
      <c r="G696" s="5">
        <v>42793</v>
      </c>
      <c r="H696" s="2">
        <f t="shared" si="26"/>
        <v>-2272.8899999999994</v>
      </c>
      <c r="I696" s="2">
        <f t="shared" si="25"/>
        <v>10332.958400000003</v>
      </c>
    </row>
    <row r="697" spans="1:9" x14ac:dyDescent="0.25">
      <c r="A697" t="s">
        <v>838</v>
      </c>
      <c r="B697" s="1">
        <v>25000</v>
      </c>
      <c r="C697" s="1" t="s">
        <v>15</v>
      </c>
      <c r="D697" s="4">
        <v>42793</v>
      </c>
      <c r="E697">
        <v>1343971</v>
      </c>
      <c r="F697" s="7">
        <v>28068.35</v>
      </c>
      <c r="G697" s="5">
        <v>42797</v>
      </c>
      <c r="H697" s="2">
        <f t="shared" si="26"/>
        <v>-3068.3499999999985</v>
      </c>
      <c r="I697" s="2">
        <f t="shared" si="25"/>
        <v>7264.6084000000046</v>
      </c>
    </row>
    <row r="698" spans="1:9" x14ac:dyDescent="0.25">
      <c r="A698" t="s">
        <v>839</v>
      </c>
      <c r="B698" s="1">
        <v>25000</v>
      </c>
      <c r="C698" s="1" t="s">
        <v>15</v>
      </c>
      <c r="D698" s="4">
        <v>42793</v>
      </c>
      <c r="E698">
        <v>1343970</v>
      </c>
      <c r="F698" s="7">
        <v>28816.29</v>
      </c>
      <c r="G698" s="5">
        <v>42795</v>
      </c>
      <c r="H698" s="2">
        <f t="shared" si="26"/>
        <v>-3816.2900000000009</v>
      </c>
      <c r="I698" s="2">
        <f t="shared" si="25"/>
        <v>3448.3184000000037</v>
      </c>
    </row>
    <row r="699" spans="1:9" x14ac:dyDescent="0.25">
      <c r="A699" t="s">
        <v>840</v>
      </c>
      <c r="B699" s="1">
        <v>27000</v>
      </c>
      <c r="C699" s="1" t="s">
        <v>26</v>
      </c>
      <c r="D699" s="4">
        <v>42796</v>
      </c>
      <c r="E699">
        <v>1344956</v>
      </c>
      <c r="F699" s="7">
        <v>30196.35</v>
      </c>
      <c r="G699" s="5">
        <v>42803</v>
      </c>
      <c r="H699" s="2">
        <f t="shared" si="26"/>
        <v>-3196.3499999999985</v>
      </c>
      <c r="I699" s="2">
        <f t="shared" si="25"/>
        <v>251.9684000000052</v>
      </c>
    </row>
    <row r="700" spans="1:9" x14ac:dyDescent="0.25">
      <c r="A700" t="s">
        <v>841</v>
      </c>
      <c r="B700" s="1">
        <v>25000</v>
      </c>
      <c r="C700" s="1" t="s">
        <v>26</v>
      </c>
      <c r="D700" s="4">
        <v>42789</v>
      </c>
      <c r="E700">
        <v>1345458</v>
      </c>
      <c r="F700" s="7">
        <v>30693.360000000001</v>
      </c>
      <c r="G700" s="5">
        <v>42797</v>
      </c>
      <c r="H700" s="2">
        <f t="shared" si="26"/>
        <v>-5693.3600000000006</v>
      </c>
      <c r="I700" s="2">
        <f t="shared" si="25"/>
        <v>-5441.3915999999954</v>
      </c>
    </row>
    <row r="701" spans="1:9" x14ac:dyDescent="0.25">
      <c r="A701" t="s">
        <v>842</v>
      </c>
      <c r="B701" s="1">
        <v>30000</v>
      </c>
      <c r="C701" s="1" t="s">
        <v>15</v>
      </c>
      <c r="D701" s="4">
        <v>42800</v>
      </c>
      <c r="E701">
        <v>1345459</v>
      </c>
      <c r="F701" s="7">
        <v>30633.14</v>
      </c>
      <c r="G701" s="5">
        <v>42805</v>
      </c>
      <c r="H701" s="2">
        <f t="shared" si="26"/>
        <v>-633.13999999999942</v>
      </c>
      <c r="I701" s="2">
        <f t="shared" si="25"/>
        <v>-6074.5315999999948</v>
      </c>
    </row>
    <row r="702" spans="1:9" x14ac:dyDescent="0.25">
      <c r="A702" t="s">
        <v>843</v>
      </c>
      <c r="B702" s="1">
        <v>35000</v>
      </c>
      <c r="C702" s="1" t="s">
        <v>26</v>
      </c>
      <c r="D702" s="4">
        <v>42803</v>
      </c>
      <c r="E702">
        <v>1347193</v>
      </c>
      <c r="F702" s="7">
        <v>31291.5</v>
      </c>
      <c r="G702" s="5">
        <v>42809</v>
      </c>
      <c r="H702" s="2">
        <f t="shared" si="26"/>
        <v>3708.5</v>
      </c>
      <c r="I702" s="2">
        <f t="shared" si="25"/>
        <v>-2366.0315999999948</v>
      </c>
    </row>
    <row r="703" spans="1:9" x14ac:dyDescent="0.25">
      <c r="A703" t="s">
        <v>844</v>
      </c>
      <c r="B703" s="1">
        <v>33000</v>
      </c>
      <c r="C703" s="1" t="s">
        <v>15</v>
      </c>
      <c r="D703" s="4">
        <v>42807</v>
      </c>
      <c r="E703">
        <v>1347396</v>
      </c>
      <c r="F703" s="7">
        <v>30436.85</v>
      </c>
      <c r="G703" s="5">
        <v>42811</v>
      </c>
      <c r="H703" s="2">
        <f t="shared" si="26"/>
        <v>2563.1500000000015</v>
      </c>
      <c r="I703" s="2">
        <f t="shared" si="25"/>
        <v>197.11840000000666</v>
      </c>
    </row>
    <row r="704" spans="1:9" x14ac:dyDescent="0.25">
      <c r="A704" t="s">
        <v>845</v>
      </c>
      <c r="B704" s="1">
        <v>33000</v>
      </c>
      <c r="C704" s="1" t="s">
        <v>15</v>
      </c>
      <c r="D704" s="4">
        <v>42807</v>
      </c>
      <c r="E704">
        <v>1348458</v>
      </c>
      <c r="F704" s="7">
        <v>31248.2</v>
      </c>
      <c r="G704" s="5">
        <v>42811</v>
      </c>
      <c r="H704" s="2">
        <f t="shared" si="26"/>
        <v>1751.7999999999993</v>
      </c>
      <c r="I704" s="2">
        <f t="shared" si="25"/>
        <v>1948.9184000000059</v>
      </c>
    </row>
    <row r="705" spans="1:10" x14ac:dyDescent="0.25">
      <c r="A705" t="s">
        <v>846</v>
      </c>
      <c r="B705" s="1">
        <v>33000</v>
      </c>
      <c r="C705" s="1" t="s">
        <v>26</v>
      </c>
      <c r="D705" s="4">
        <v>42810</v>
      </c>
      <c r="E705">
        <v>1349148</v>
      </c>
      <c r="F705" s="7">
        <v>31352.44</v>
      </c>
      <c r="G705" s="5">
        <v>42816</v>
      </c>
      <c r="H705" s="2">
        <f t="shared" si="26"/>
        <v>1647.5600000000013</v>
      </c>
      <c r="I705" s="2">
        <f t="shared" si="25"/>
        <v>3596.4784000000072</v>
      </c>
    </row>
    <row r="706" spans="1:10" x14ac:dyDescent="0.25">
      <c r="A706" t="s">
        <v>847</v>
      </c>
      <c r="B706" s="1">
        <v>33000</v>
      </c>
      <c r="C706" s="1" t="s">
        <v>94</v>
      </c>
      <c r="D706" s="4">
        <v>42815</v>
      </c>
      <c r="E706">
        <v>1349537</v>
      </c>
      <c r="F706" s="7">
        <v>30793.119999999999</v>
      </c>
      <c r="G706" s="5">
        <v>42818</v>
      </c>
      <c r="H706" s="2">
        <f t="shared" si="26"/>
        <v>2206.880000000001</v>
      </c>
      <c r="I706" s="2">
        <f t="shared" si="25"/>
        <v>5803.3584000000083</v>
      </c>
    </row>
    <row r="707" spans="1:10" x14ac:dyDescent="0.25">
      <c r="A707" t="s">
        <v>848</v>
      </c>
      <c r="B707" s="1">
        <v>30000</v>
      </c>
      <c r="C707" s="1" t="s">
        <v>26</v>
      </c>
      <c r="D707" s="4">
        <v>42817</v>
      </c>
      <c r="E707">
        <v>1351611</v>
      </c>
      <c r="F707" s="7">
        <v>30935.64</v>
      </c>
      <c r="G707" s="5">
        <v>42823</v>
      </c>
      <c r="H707" s="2">
        <f t="shared" si="26"/>
        <v>-935.63999999999942</v>
      </c>
      <c r="I707" s="2">
        <f t="shared" si="25"/>
        <v>4867.7184000000088</v>
      </c>
    </row>
    <row r="708" spans="1:10" x14ac:dyDescent="0.25">
      <c r="A708" t="s">
        <v>849</v>
      </c>
      <c r="B708" s="1">
        <v>30000</v>
      </c>
      <c r="C708" s="1" t="s">
        <v>15</v>
      </c>
      <c r="D708" s="4">
        <v>42821</v>
      </c>
      <c r="E708">
        <v>1351904</v>
      </c>
      <c r="F708" s="7">
        <v>29140.44</v>
      </c>
      <c r="G708" s="5">
        <v>42825</v>
      </c>
      <c r="H708" s="2">
        <f t="shared" si="26"/>
        <v>859.56000000000131</v>
      </c>
      <c r="I708" s="2">
        <f t="shared" si="25"/>
        <v>5727.2784000000102</v>
      </c>
    </row>
    <row r="709" spans="1:10" x14ac:dyDescent="0.25">
      <c r="A709" t="s">
        <v>850</v>
      </c>
      <c r="B709" s="1">
        <v>30000</v>
      </c>
      <c r="C709" s="1" t="s">
        <v>15</v>
      </c>
      <c r="D709" s="4">
        <v>42821</v>
      </c>
      <c r="E709">
        <v>1351905</v>
      </c>
      <c r="F709" s="7">
        <v>29015.58</v>
      </c>
      <c r="G709" s="5">
        <v>42825</v>
      </c>
      <c r="H709" s="2">
        <f t="shared" si="26"/>
        <v>984.41999999999825</v>
      </c>
      <c r="I709" s="2">
        <f t="shared" si="25"/>
        <v>6711.6984000000084</v>
      </c>
    </row>
    <row r="710" spans="1:10" x14ac:dyDescent="0.25">
      <c r="A710" t="s">
        <v>851</v>
      </c>
      <c r="B710" s="1">
        <v>25500</v>
      </c>
      <c r="C710" s="1" t="s">
        <v>15</v>
      </c>
      <c r="D710" s="4">
        <v>42828</v>
      </c>
      <c r="E710">
        <v>1353861</v>
      </c>
      <c r="F710" s="7">
        <v>28119.11</v>
      </c>
      <c r="G710" s="5">
        <v>42830</v>
      </c>
      <c r="H710" s="2">
        <f t="shared" si="26"/>
        <v>-2619.1100000000006</v>
      </c>
      <c r="I710" s="2">
        <f t="shared" si="25"/>
        <v>4092.5884000000078</v>
      </c>
    </row>
    <row r="711" spans="1:10" x14ac:dyDescent="0.25">
      <c r="A711" t="s">
        <v>895</v>
      </c>
      <c r="B711" s="1">
        <v>114.92</v>
      </c>
      <c r="C711" s="1" t="s">
        <v>72</v>
      </c>
      <c r="D711" s="4">
        <v>42831</v>
      </c>
      <c r="E711">
        <v>55752</v>
      </c>
      <c r="F711" s="7"/>
      <c r="G711" s="5">
        <v>42830</v>
      </c>
      <c r="H711" s="2">
        <f t="shared" si="26"/>
        <v>114.92</v>
      </c>
      <c r="I711" s="2">
        <f t="shared" si="25"/>
        <v>4207.5084000000079</v>
      </c>
      <c r="J711" t="s">
        <v>896</v>
      </c>
    </row>
    <row r="712" spans="1:10" x14ac:dyDescent="0.25">
      <c r="A712" t="s">
        <v>852</v>
      </c>
      <c r="B712" s="1">
        <v>25500</v>
      </c>
      <c r="C712" s="1" t="s">
        <v>15</v>
      </c>
      <c r="D712" s="4">
        <v>42828</v>
      </c>
      <c r="E712">
        <v>1353862</v>
      </c>
      <c r="F712" s="7">
        <v>27902.28</v>
      </c>
      <c r="G712" s="5">
        <v>42831</v>
      </c>
      <c r="H712" s="2">
        <f t="shared" si="26"/>
        <v>-2402.2799999999988</v>
      </c>
      <c r="I712" s="2">
        <f t="shared" si="25"/>
        <v>1805.2284000000091</v>
      </c>
    </row>
    <row r="713" spans="1:10" x14ac:dyDescent="0.25">
      <c r="A713" t="s">
        <v>853</v>
      </c>
      <c r="B713" s="1">
        <v>28000</v>
      </c>
      <c r="C713" s="1" t="s">
        <v>23</v>
      </c>
      <c r="D713" s="4">
        <v>42830</v>
      </c>
      <c r="E713">
        <v>1355283</v>
      </c>
      <c r="F713" s="7">
        <v>28913</v>
      </c>
      <c r="G713" s="5">
        <v>42836</v>
      </c>
      <c r="H713" s="2">
        <f t="shared" si="26"/>
        <v>-913</v>
      </c>
      <c r="I713" s="2">
        <f t="shared" si="25"/>
        <v>892.22840000000906</v>
      </c>
    </row>
    <row r="714" spans="1:10" x14ac:dyDescent="0.25">
      <c r="A714" t="s">
        <v>854</v>
      </c>
      <c r="B714" s="1">
        <v>28000</v>
      </c>
      <c r="C714" s="1" t="s">
        <v>26</v>
      </c>
      <c r="D714" s="4">
        <v>42831</v>
      </c>
      <c r="E714">
        <v>1355978</v>
      </c>
      <c r="F714" s="7">
        <v>28533.119999999999</v>
      </c>
      <c r="G714" s="5">
        <v>42837</v>
      </c>
      <c r="H714" s="2">
        <f t="shared" si="26"/>
        <v>-533.11999999999898</v>
      </c>
      <c r="I714" s="2">
        <f t="shared" si="25"/>
        <v>359.10840000001008</v>
      </c>
    </row>
    <row r="715" spans="1:10" x14ac:dyDescent="0.25">
      <c r="A715" t="s">
        <v>897</v>
      </c>
      <c r="B715" s="1">
        <v>29000</v>
      </c>
      <c r="C715" s="1" t="s">
        <v>155</v>
      </c>
      <c r="D715" s="4">
        <v>42837</v>
      </c>
      <c r="E715">
        <v>1358162</v>
      </c>
      <c r="F715" s="7">
        <v>30014.74</v>
      </c>
      <c r="G715" s="5">
        <v>42844</v>
      </c>
      <c r="H715" s="2">
        <f t="shared" si="26"/>
        <v>-1014.7400000000016</v>
      </c>
      <c r="I715" s="2">
        <f t="shared" si="25"/>
        <v>-655.63159999999152</v>
      </c>
    </row>
    <row r="716" spans="1:10" x14ac:dyDescent="0.25">
      <c r="A716" t="s">
        <v>898</v>
      </c>
      <c r="B716" s="1">
        <v>29000</v>
      </c>
      <c r="C716" s="1" t="s">
        <v>15</v>
      </c>
      <c r="D716" s="4">
        <v>42842</v>
      </c>
      <c r="E716">
        <v>1358739</v>
      </c>
      <c r="F716" s="7">
        <v>30026.400000000001</v>
      </c>
      <c r="G716" s="5">
        <v>42846</v>
      </c>
      <c r="H716" s="2">
        <f t="shared" si="26"/>
        <v>-1026.4000000000015</v>
      </c>
      <c r="I716" s="2">
        <f t="shared" si="25"/>
        <v>-1682.031599999993</v>
      </c>
    </row>
    <row r="717" spans="1:10" x14ac:dyDescent="0.25">
      <c r="A717" t="s">
        <v>899</v>
      </c>
      <c r="B717" s="1">
        <v>31000</v>
      </c>
      <c r="C717" s="1" t="s">
        <v>26</v>
      </c>
      <c r="D717" s="4">
        <v>42845</v>
      </c>
      <c r="E717">
        <v>1360298</v>
      </c>
      <c r="F717" s="7">
        <v>30654.45</v>
      </c>
      <c r="G717" s="5">
        <v>42851</v>
      </c>
      <c r="H717" s="2">
        <f t="shared" si="26"/>
        <v>345.54999999999927</v>
      </c>
      <c r="I717" s="2">
        <f t="shared" si="25"/>
        <v>-1336.4815999999937</v>
      </c>
    </row>
    <row r="718" spans="1:10" x14ac:dyDescent="0.25">
      <c r="A718" t="s">
        <v>900</v>
      </c>
      <c r="B718" s="1">
        <v>32000</v>
      </c>
      <c r="C718" s="1" t="s">
        <v>15</v>
      </c>
      <c r="D718" s="4">
        <v>42849</v>
      </c>
      <c r="E718">
        <v>1360940</v>
      </c>
      <c r="F718" s="7">
        <v>29954.67</v>
      </c>
      <c r="G718" s="5">
        <v>42853</v>
      </c>
      <c r="H718" s="2">
        <f t="shared" si="26"/>
        <v>2045.3300000000017</v>
      </c>
      <c r="I718" s="2">
        <f t="shared" si="25"/>
        <v>708.84840000000804</v>
      </c>
    </row>
    <row r="719" spans="1:10" x14ac:dyDescent="0.25">
      <c r="A719" t="s">
        <v>901</v>
      </c>
      <c r="B719" s="1">
        <v>32000</v>
      </c>
      <c r="C719" s="1" t="s">
        <v>26</v>
      </c>
      <c r="D719" s="4">
        <v>42852</v>
      </c>
      <c r="E719">
        <v>1362441</v>
      </c>
      <c r="F719" s="7">
        <v>31185.67</v>
      </c>
      <c r="G719" s="5">
        <v>42858</v>
      </c>
      <c r="H719" s="2">
        <f t="shared" si="26"/>
        <v>814.33000000000175</v>
      </c>
      <c r="I719" s="2">
        <f t="shared" si="25"/>
        <v>1523.1784000000098</v>
      </c>
    </row>
    <row r="720" spans="1:10" x14ac:dyDescent="0.25">
      <c r="A720" t="s">
        <v>902</v>
      </c>
      <c r="B720" s="1">
        <v>32000</v>
      </c>
      <c r="C720" s="1" t="s">
        <v>13</v>
      </c>
      <c r="D720" s="4">
        <v>42853</v>
      </c>
      <c r="E720">
        <v>1362909</v>
      </c>
      <c r="F720" s="7">
        <v>32404.51</v>
      </c>
      <c r="G720" s="5">
        <v>42860</v>
      </c>
      <c r="H720" s="2">
        <f t="shared" si="26"/>
        <v>-404.5099999999984</v>
      </c>
      <c r="I720" s="2">
        <f t="shared" si="25"/>
        <v>1118.6684000000114</v>
      </c>
    </row>
    <row r="721" spans="1:9" x14ac:dyDescent="0.25">
      <c r="A721" t="s">
        <v>903</v>
      </c>
      <c r="B721" s="1">
        <v>32000</v>
      </c>
      <c r="C721" s="1" t="s">
        <v>94</v>
      </c>
      <c r="D721" s="4">
        <v>42857</v>
      </c>
      <c r="E721">
        <v>1362910</v>
      </c>
      <c r="F721" s="7">
        <v>31593.65</v>
      </c>
      <c r="G721" s="5">
        <v>42860</v>
      </c>
      <c r="H721" s="2">
        <f t="shared" si="26"/>
        <v>406.34999999999854</v>
      </c>
      <c r="I721" s="2">
        <f t="shared" si="25"/>
        <v>1525.0184000000099</v>
      </c>
    </row>
    <row r="722" spans="1:9" x14ac:dyDescent="0.25">
      <c r="A722" t="s">
        <v>904</v>
      </c>
      <c r="B722" s="1">
        <v>31000</v>
      </c>
      <c r="C722" s="1" t="s">
        <v>26</v>
      </c>
      <c r="D722" s="4">
        <v>42859</v>
      </c>
      <c r="E722">
        <v>1364734</v>
      </c>
      <c r="F722" s="7">
        <v>33507.129999999997</v>
      </c>
      <c r="G722" s="5">
        <v>42865</v>
      </c>
      <c r="H722" s="2">
        <f t="shared" si="26"/>
        <v>-2507.1299999999974</v>
      </c>
      <c r="I722" s="2">
        <f t="shared" si="25"/>
        <v>-982.11159999998745</v>
      </c>
    </row>
    <row r="723" spans="1:9" x14ac:dyDescent="0.25">
      <c r="A723" t="s">
        <v>905</v>
      </c>
      <c r="B723" s="1">
        <v>32000</v>
      </c>
      <c r="C723" s="1" t="s">
        <v>13</v>
      </c>
      <c r="D723" s="4">
        <v>42860</v>
      </c>
      <c r="E723">
        <v>1364822</v>
      </c>
      <c r="F723" s="7">
        <v>32821.589999999997</v>
      </c>
      <c r="G723" s="5">
        <v>42866</v>
      </c>
      <c r="H723" s="2">
        <f t="shared" si="26"/>
        <v>-821.58999999999651</v>
      </c>
      <c r="I723" s="2">
        <f t="shared" si="25"/>
        <v>-1803.701599999984</v>
      </c>
    </row>
    <row r="724" spans="1:9" x14ac:dyDescent="0.25">
      <c r="A724" t="s">
        <v>906</v>
      </c>
      <c r="B724" s="1">
        <v>31500</v>
      </c>
      <c r="C724" s="1" t="s">
        <v>15</v>
      </c>
      <c r="D724" s="4">
        <v>42863</v>
      </c>
      <c r="E724">
        <v>1364953</v>
      </c>
      <c r="F724" s="7">
        <v>33023.64</v>
      </c>
      <c r="G724" s="5">
        <v>42867</v>
      </c>
      <c r="H724" s="2">
        <f t="shared" si="26"/>
        <v>-1523.6399999999994</v>
      </c>
      <c r="I724" s="2">
        <f t="shared" si="25"/>
        <v>-3327.3415999999834</v>
      </c>
    </row>
    <row r="725" spans="1:9" x14ac:dyDescent="0.25">
      <c r="A725" t="s">
        <v>907</v>
      </c>
      <c r="B725" s="1">
        <v>33000</v>
      </c>
      <c r="C725" s="1" t="s">
        <v>26</v>
      </c>
      <c r="D725" s="4">
        <v>42866</v>
      </c>
      <c r="E725">
        <v>1366993</v>
      </c>
      <c r="F725" s="7">
        <v>32664.44</v>
      </c>
      <c r="G725" s="5">
        <v>42872</v>
      </c>
      <c r="H725" s="2">
        <f t="shared" si="26"/>
        <v>335.56000000000131</v>
      </c>
      <c r="I725" s="2">
        <f t="shared" si="25"/>
        <v>-2991.7815999999821</v>
      </c>
    </row>
    <row r="726" spans="1:9" x14ac:dyDescent="0.25">
      <c r="A726" t="s">
        <v>908</v>
      </c>
      <c r="B726" s="1">
        <v>33000</v>
      </c>
      <c r="C726" s="1" t="s">
        <v>13</v>
      </c>
      <c r="D726" s="4">
        <v>42867</v>
      </c>
      <c r="E726">
        <v>1367124</v>
      </c>
      <c r="F726" s="7">
        <v>33435.769999999997</v>
      </c>
      <c r="G726" s="5">
        <v>42873</v>
      </c>
      <c r="H726" s="2">
        <f t="shared" si="26"/>
        <v>-435.7699999999968</v>
      </c>
      <c r="I726" s="2">
        <f t="shared" si="25"/>
        <v>-3427.5515999999789</v>
      </c>
    </row>
    <row r="727" spans="1:9" x14ac:dyDescent="0.25">
      <c r="A727" t="s">
        <v>909</v>
      </c>
      <c r="B727" s="1">
        <v>35000</v>
      </c>
      <c r="C727" s="1" t="s">
        <v>15</v>
      </c>
      <c r="D727" s="4">
        <v>42870</v>
      </c>
      <c r="E727">
        <v>1367512</v>
      </c>
      <c r="F727" s="7">
        <v>33070.49</v>
      </c>
      <c r="G727" s="5">
        <v>42874</v>
      </c>
      <c r="H727" s="2">
        <f t="shared" si="26"/>
        <v>1929.510000000002</v>
      </c>
      <c r="I727" s="2">
        <f t="shared" si="25"/>
        <v>-1498.0415999999768</v>
      </c>
    </row>
    <row r="728" spans="1:9" x14ac:dyDescent="0.25">
      <c r="A728" t="s">
        <v>910</v>
      </c>
      <c r="B728" s="1">
        <v>35000</v>
      </c>
      <c r="C728" s="1" t="s">
        <v>26</v>
      </c>
      <c r="D728" s="4">
        <v>42873</v>
      </c>
      <c r="E728">
        <v>1369258</v>
      </c>
      <c r="F728" s="7">
        <v>33303.910000000003</v>
      </c>
      <c r="G728" s="5">
        <v>42879</v>
      </c>
      <c r="H728" s="2">
        <f t="shared" si="26"/>
        <v>1696.0899999999965</v>
      </c>
      <c r="I728" s="2">
        <f t="shared" si="25"/>
        <v>198.04840000001968</v>
      </c>
    </row>
    <row r="729" spans="1:9" x14ac:dyDescent="0.25">
      <c r="A729" t="s">
        <v>911</v>
      </c>
      <c r="B729" s="1">
        <v>34000</v>
      </c>
      <c r="C729" s="1" t="s">
        <v>13</v>
      </c>
      <c r="D729" s="4">
        <v>42874</v>
      </c>
      <c r="E729">
        <v>1369442</v>
      </c>
      <c r="F729" s="7">
        <v>33132.26</v>
      </c>
      <c r="G729" s="5">
        <v>42880</v>
      </c>
      <c r="H729" s="2">
        <f t="shared" si="26"/>
        <v>867.73999999999796</v>
      </c>
      <c r="I729" s="2">
        <f t="shared" si="25"/>
        <v>1065.7884000000176</v>
      </c>
    </row>
    <row r="730" spans="1:9" x14ac:dyDescent="0.25">
      <c r="A730" t="s">
        <v>912</v>
      </c>
      <c r="B730" s="1">
        <v>33000</v>
      </c>
      <c r="C730" s="1" t="s">
        <v>15</v>
      </c>
      <c r="D730" s="4">
        <v>42877</v>
      </c>
      <c r="E730">
        <v>1369860</v>
      </c>
      <c r="F730" s="7">
        <v>34041.629999999997</v>
      </c>
      <c r="G730" s="5">
        <v>42881</v>
      </c>
      <c r="H730" s="2">
        <f t="shared" si="26"/>
        <v>-1041.6299999999974</v>
      </c>
      <c r="I730" s="2">
        <f t="shared" si="25"/>
        <v>24.158400000020265</v>
      </c>
    </row>
    <row r="731" spans="1:9" x14ac:dyDescent="0.25">
      <c r="A731" t="s">
        <v>913</v>
      </c>
      <c r="B731" s="1">
        <v>52000</v>
      </c>
      <c r="C731" s="1" t="s">
        <v>94</v>
      </c>
      <c r="D731" s="4">
        <v>42878</v>
      </c>
      <c r="E731">
        <v>1369766</v>
      </c>
      <c r="F731" s="7">
        <v>50081.94</v>
      </c>
      <c r="G731" s="5">
        <v>42884</v>
      </c>
      <c r="H731" s="2">
        <f t="shared" si="26"/>
        <v>1918.0599999999977</v>
      </c>
      <c r="I731" s="2">
        <f t="shared" si="25"/>
        <v>1942.2184000000179</v>
      </c>
    </row>
    <row r="732" spans="1:9" x14ac:dyDescent="0.25">
      <c r="A732" t="s">
        <v>914</v>
      </c>
      <c r="B732" s="1">
        <v>33000</v>
      </c>
      <c r="C732" s="1" t="s">
        <v>26</v>
      </c>
      <c r="D732" s="4">
        <v>42880</v>
      </c>
      <c r="E732">
        <v>1371521</v>
      </c>
      <c r="F732" s="7">
        <v>32216.43</v>
      </c>
      <c r="G732" s="5">
        <v>42886</v>
      </c>
      <c r="H732" s="2">
        <f t="shared" si="26"/>
        <v>783.56999999999971</v>
      </c>
      <c r="I732" s="2">
        <f t="shared" ref="I732:I782" si="27">I731+H732</f>
        <v>2725.7884000000176</v>
      </c>
    </row>
    <row r="733" spans="1:9" x14ac:dyDescent="0.25">
      <c r="A733" t="s">
        <v>915</v>
      </c>
      <c r="B733" s="1">
        <v>33500</v>
      </c>
      <c r="C733" s="1" t="s">
        <v>13</v>
      </c>
      <c r="D733" s="4">
        <v>42881</v>
      </c>
      <c r="E733">
        <v>1371522</v>
      </c>
      <c r="F733" s="7">
        <v>32204.94</v>
      </c>
      <c r="G733" s="5">
        <v>42887</v>
      </c>
      <c r="H733" s="2">
        <f t="shared" si="26"/>
        <v>1295.0600000000013</v>
      </c>
      <c r="I733" s="2">
        <f t="shared" si="27"/>
        <v>4020.848400000019</v>
      </c>
    </row>
    <row r="734" spans="1:9" x14ac:dyDescent="0.25">
      <c r="A734" t="s">
        <v>916</v>
      </c>
      <c r="B734" s="1">
        <v>34000</v>
      </c>
      <c r="C734" s="1" t="s">
        <v>94</v>
      </c>
      <c r="D734" s="4">
        <v>42885</v>
      </c>
      <c r="E734">
        <v>1371960</v>
      </c>
      <c r="F734" s="7">
        <v>32469.86</v>
      </c>
      <c r="G734" s="5">
        <v>42888</v>
      </c>
      <c r="H734" s="2">
        <f t="shared" si="26"/>
        <v>1530.1399999999994</v>
      </c>
      <c r="I734" s="2">
        <f t="shared" si="27"/>
        <v>5550.9884000000184</v>
      </c>
    </row>
    <row r="735" spans="1:9" x14ac:dyDescent="0.25">
      <c r="A735" t="s">
        <v>917</v>
      </c>
      <c r="B735" s="21">
        <v>34000</v>
      </c>
      <c r="C735" s="1" t="s">
        <v>26</v>
      </c>
      <c r="D735" s="4">
        <v>42887</v>
      </c>
      <c r="E735">
        <v>1373428</v>
      </c>
      <c r="F735" s="7">
        <v>31234.99</v>
      </c>
      <c r="G735" s="5">
        <v>42893</v>
      </c>
      <c r="H735" s="2">
        <f t="shared" si="26"/>
        <v>2765.0099999999984</v>
      </c>
      <c r="I735" s="2">
        <f t="shared" si="27"/>
        <v>8315.9984000000168</v>
      </c>
    </row>
    <row r="736" spans="1:9" x14ac:dyDescent="0.25">
      <c r="A736" t="s">
        <v>918</v>
      </c>
      <c r="B736" s="1">
        <v>31000</v>
      </c>
      <c r="C736" s="1" t="s">
        <v>13</v>
      </c>
      <c r="D736" s="4">
        <v>42888</v>
      </c>
      <c r="E736">
        <v>1373690</v>
      </c>
      <c r="F736" s="7">
        <v>32142.83</v>
      </c>
      <c r="G736" s="5">
        <v>42894</v>
      </c>
      <c r="H736" s="2">
        <f t="shared" si="26"/>
        <v>-1142.8300000000017</v>
      </c>
      <c r="I736" s="2">
        <f t="shared" si="27"/>
        <v>7173.168400000015</v>
      </c>
    </row>
    <row r="737" spans="1:9" x14ac:dyDescent="0.25">
      <c r="A737" t="s">
        <v>919</v>
      </c>
      <c r="B737" s="1">
        <v>28000</v>
      </c>
      <c r="C737" s="1" t="s">
        <v>15</v>
      </c>
      <c r="D737" s="4">
        <v>42891</v>
      </c>
      <c r="E737">
        <v>1374001</v>
      </c>
      <c r="F737" s="7">
        <v>29746.74</v>
      </c>
      <c r="G737" s="5">
        <v>42895</v>
      </c>
      <c r="H737" s="2">
        <f t="shared" si="26"/>
        <v>-1746.7400000000016</v>
      </c>
      <c r="I737" s="2">
        <f t="shared" si="27"/>
        <v>5426.4284000000134</v>
      </c>
    </row>
    <row r="738" spans="1:9" x14ac:dyDescent="0.25">
      <c r="A738" t="s">
        <v>920</v>
      </c>
      <c r="B738" s="1">
        <v>31000</v>
      </c>
      <c r="C738" s="1" t="s">
        <v>26</v>
      </c>
      <c r="D738" s="4">
        <v>42894</v>
      </c>
      <c r="E738">
        <v>1375620</v>
      </c>
      <c r="F738" s="7">
        <v>32712.57</v>
      </c>
      <c r="G738" s="5">
        <v>42900</v>
      </c>
      <c r="H738" s="2">
        <f t="shared" si="26"/>
        <v>-1712.5699999999997</v>
      </c>
      <c r="I738" s="2">
        <f t="shared" si="27"/>
        <v>3713.8584000000137</v>
      </c>
    </row>
    <row r="739" spans="1:9" x14ac:dyDescent="0.25">
      <c r="A739" t="s">
        <v>921</v>
      </c>
      <c r="B739" s="1">
        <v>31000</v>
      </c>
      <c r="C739" s="1" t="s">
        <v>13</v>
      </c>
      <c r="D739" s="4">
        <v>42895</v>
      </c>
      <c r="E739">
        <v>1375824</v>
      </c>
      <c r="F739" s="7">
        <v>33291.17</v>
      </c>
      <c r="G739" s="5">
        <v>42901</v>
      </c>
      <c r="H739" s="2">
        <f t="shared" si="26"/>
        <v>-2291.1699999999983</v>
      </c>
      <c r="I739" s="2">
        <f t="shared" si="27"/>
        <v>1422.6884000000155</v>
      </c>
    </row>
    <row r="740" spans="1:9" x14ac:dyDescent="0.25">
      <c r="A740" t="s">
        <v>922</v>
      </c>
      <c r="B740" s="1">
        <v>31000</v>
      </c>
      <c r="C740" s="1" t="s">
        <v>15</v>
      </c>
      <c r="D740" s="4">
        <v>42898</v>
      </c>
      <c r="E740">
        <v>1375910</v>
      </c>
      <c r="F740" s="7">
        <v>33666.480000000003</v>
      </c>
      <c r="G740" s="5">
        <v>42902</v>
      </c>
      <c r="H740" s="2">
        <f t="shared" si="26"/>
        <v>-2666.4800000000032</v>
      </c>
      <c r="I740" s="2">
        <f t="shared" si="27"/>
        <v>-1243.7915999999877</v>
      </c>
    </row>
    <row r="741" spans="1:9" x14ac:dyDescent="0.25">
      <c r="A741" t="s">
        <v>923</v>
      </c>
      <c r="B741" s="1">
        <v>33500</v>
      </c>
      <c r="C741" s="1" t="s">
        <v>26</v>
      </c>
      <c r="D741" s="4">
        <v>42901</v>
      </c>
      <c r="E741">
        <v>1377755</v>
      </c>
      <c r="F741" s="7">
        <v>34318.559999999998</v>
      </c>
      <c r="G741" s="5">
        <v>42907</v>
      </c>
      <c r="H741" s="2">
        <f t="shared" si="26"/>
        <v>-818.55999999999767</v>
      </c>
      <c r="I741" s="2">
        <f t="shared" si="27"/>
        <v>-2062.3515999999854</v>
      </c>
    </row>
    <row r="742" spans="1:9" x14ac:dyDescent="0.25">
      <c r="A742" t="s">
        <v>924</v>
      </c>
      <c r="B742" s="1">
        <v>33500</v>
      </c>
      <c r="C742" s="1" t="s">
        <v>13</v>
      </c>
      <c r="D742" s="4">
        <v>42902</v>
      </c>
      <c r="E742">
        <v>1377984</v>
      </c>
      <c r="F742" s="7">
        <v>33955.42</v>
      </c>
      <c r="G742" s="5">
        <v>42908</v>
      </c>
      <c r="H742" s="2">
        <f t="shared" si="26"/>
        <v>-455.41999999999825</v>
      </c>
      <c r="I742" s="2">
        <f t="shared" si="27"/>
        <v>-2517.7715999999837</v>
      </c>
    </row>
    <row r="743" spans="1:9" x14ac:dyDescent="0.25">
      <c r="A743" t="s">
        <v>925</v>
      </c>
      <c r="B743" s="1">
        <v>36000</v>
      </c>
      <c r="C743" s="1" t="s">
        <v>15</v>
      </c>
      <c r="D743" s="4">
        <v>42905</v>
      </c>
      <c r="E743">
        <v>1378234</v>
      </c>
      <c r="F743" s="7">
        <v>33585.78</v>
      </c>
      <c r="G743" s="5">
        <v>42909</v>
      </c>
      <c r="H743" s="2">
        <f t="shared" si="26"/>
        <v>2414.2200000000012</v>
      </c>
      <c r="I743" s="2">
        <f t="shared" si="27"/>
        <v>-103.5515999999825</v>
      </c>
    </row>
    <row r="744" spans="1:9" x14ac:dyDescent="0.25">
      <c r="A744" t="s">
        <v>926</v>
      </c>
      <c r="B744" s="1">
        <v>36000</v>
      </c>
      <c r="C744" s="1" t="s">
        <v>26</v>
      </c>
      <c r="D744" s="4">
        <v>42908</v>
      </c>
      <c r="E744">
        <v>1379912</v>
      </c>
      <c r="F744" s="7">
        <v>34500.53</v>
      </c>
      <c r="G744" s="5">
        <v>42914</v>
      </c>
      <c r="H744" s="2">
        <f t="shared" si="26"/>
        <v>1499.4700000000012</v>
      </c>
      <c r="I744" s="2">
        <f t="shared" si="27"/>
        <v>1395.9184000000187</v>
      </c>
    </row>
    <row r="745" spans="1:9" x14ac:dyDescent="0.25">
      <c r="A745" t="s">
        <v>927</v>
      </c>
      <c r="B745" s="1">
        <v>36000</v>
      </c>
      <c r="C745" s="1" t="s">
        <v>13</v>
      </c>
      <c r="D745" s="4">
        <v>42909</v>
      </c>
      <c r="E745">
        <v>1380721</v>
      </c>
      <c r="F745" s="7">
        <v>36409.78</v>
      </c>
      <c r="G745" s="5">
        <v>42915</v>
      </c>
      <c r="H745" s="2">
        <f t="shared" si="26"/>
        <v>-409.77999999999884</v>
      </c>
      <c r="I745" s="2">
        <f t="shared" si="27"/>
        <v>986.13840000001983</v>
      </c>
    </row>
    <row r="746" spans="1:9" x14ac:dyDescent="0.25">
      <c r="A746" t="s">
        <v>928</v>
      </c>
      <c r="B746" s="1">
        <v>36000</v>
      </c>
      <c r="C746" s="1" t="s">
        <v>15</v>
      </c>
      <c r="D746" s="4">
        <v>42912</v>
      </c>
      <c r="E746">
        <v>1380722</v>
      </c>
      <c r="F746" s="7">
        <v>36343.629999999997</v>
      </c>
      <c r="G746" s="5">
        <v>42916</v>
      </c>
      <c r="H746" s="2">
        <f t="shared" si="26"/>
        <v>-343.62999999999738</v>
      </c>
      <c r="I746" s="2">
        <f t="shared" si="27"/>
        <v>642.50840000002245</v>
      </c>
    </row>
    <row r="747" spans="1:9" x14ac:dyDescent="0.25">
      <c r="A747" t="s">
        <v>929</v>
      </c>
      <c r="B747" s="1">
        <v>37500</v>
      </c>
      <c r="C747" s="1" t="s">
        <v>26</v>
      </c>
      <c r="D747" s="4">
        <v>42915</v>
      </c>
      <c r="E747">
        <v>1381802</v>
      </c>
      <c r="F747" s="7">
        <v>36917.800000000003</v>
      </c>
      <c r="G747" s="5">
        <v>42921</v>
      </c>
      <c r="H747" s="2">
        <f t="shared" si="26"/>
        <v>582.19999999999709</v>
      </c>
      <c r="I747" s="2">
        <f t="shared" si="27"/>
        <v>1224.7084000000195</v>
      </c>
    </row>
    <row r="748" spans="1:9" x14ac:dyDescent="0.25">
      <c r="A748" t="s">
        <v>930</v>
      </c>
      <c r="B748" s="1">
        <v>37500</v>
      </c>
      <c r="C748" s="1" t="s">
        <v>15</v>
      </c>
      <c r="D748" s="4">
        <v>42919</v>
      </c>
      <c r="E748">
        <v>1382078</v>
      </c>
      <c r="F748" s="7">
        <v>31453.599999999999</v>
      </c>
      <c r="G748" s="5">
        <v>42923</v>
      </c>
      <c r="H748" s="2">
        <f t="shared" si="26"/>
        <v>6046.4000000000015</v>
      </c>
      <c r="I748" s="2">
        <f t="shared" si="27"/>
        <v>7271.108400000021</v>
      </c>
    </row>
    <row r="749" spans="1:9" x14ac:dyDescent="0.25">
      <c r="A749" t="s">
        <v>931</v>
      </c>
      <c r="B749" s="1">
        <v>38500</v>
      </c>
      <c r="C749" s="1" t="s">
        <v>26</v>
      </c>
      <c r="D749" s="4">
        <v>42922</v>
      </c>
      <c r="E749">
        <v>1383627</v>
      </c>
      <c r="F749" s="7">
        <v>37553.050000000003</v>
      </c>
      <c r="G749" s="5">
        <v>42928</v>
      </c>
      <c r="H749" s="2">
        <f t="shared" si="26"/>
        <v>946.94999999999709</v>
      </c>
      <c r="I749" s="2">
        <f t="shared" si="27"/>
        <v>8218.0584000000181</v>
      </c>
    </row>
    <row r="750" spans="1:9" x14ac:dyDescent="0.25">
      <c r="A750" t="s">
        <v>932</v>
      </c>
      <c r="B750" s="1">
        <v>35000</v>
      </c>
      <c r="C750" s="1" t="s">
        <v>15</v>
      </c>
      <c r="D750" s="4">
        <v>42926</v>
      </c>
      <c r="E750">
        <v>1384051</v>
      </c>
      <c r="F750" s="7">
        <v>39342.06</v>
      </c>
      <c r="G750" s="5">
        <v>42930</v>
      </c>
      <c r="H750" s="2">
        <f t="shared" si="26"/>
        <v>-4342.0599999999977</v>
      </c>
      <c r="I750" s="2">
        <f t="shared" si="27"/>
        <v>3875.9984000000204</v>
      </c>
    </row>
    <row r="751" spans="1:9" x14ac:dyDescent="0.25">
      <c r="A751" t="s">
        <v>933</v>
      </c>
      <c r="B751" s="1">
        <v>36000</v>
      </c>
      <c r="C751" s="1" t="s">
        <v>26</v>
      </c>
      <c r="D751" s="4">
        <v>42929</v>
      </c>
      <c r="E751">
        <v>1385754</v>
      </c>
      <c r="F751" s="7">
        <v>37941.300000000003</v>
      </c>
      <c r="G751" s="5">
        <v>42935</v>
      </c>
      <c r="H751" s="2">
        <f t="shared" si="26"/>
        <v>-1941.3000000000029</v>
      </c>
      <c r="I751" s="2">
        <f t="shared" si="27"/>
        <v>1934.6984000000175</v>
      </c>
    </row>
    <row r="752" spans="1:9" x14ac:dyDescent="0.25">
      <c r="A752" t="s">
        <v>934</v>
      </c>
      <c r="B752" s="1">
        <v>41000</v>
      </c>
      <c r="C752" s="1" t="s">
        <v>15</v>
      </c>
      <c r="D752" s="4">
        <v>42933</v>
      </c>
      <c r="E752">
        <v>1386216</v>
      </c>
      <c r="F752" s="7">
        <v>38161.760000000002</v>
      </c>
      <c r="G752" s="5">
        <v>42937</v>
      </c>
      <c r="H752" s="2">
        <f t="shared" si="26"/>
        <v>2838.239999999998</v>
      </c>
      <c r="I752" s="2">
        <f t="shared" si="27"/>
        <v>4772.9384000000155</v>
      </c>
    </row>
    <row r="753" spans="1:9" x14ac:dyDescent="0.25">
      <c r="A753" t="s">
        <v>935</v>
      </c>
      <c r="B753" s="1">
        <v>40500</v>
      </c>
      <c r="C753" s="1" t="s">
        <v>26</v>
      </c>
      <c r="D753" s="4">
        <v>42936</v>
      </c>
      <c r="E753">
        <v>1387510</v>
      </c>
      <c r="F753" s="7">
        <v>33590.54</v>
      </c>
      <c r="G753" s="5">
        <v>42942</v>
      </c>
      <c r="H753" s="2">
        <f t="shared" si="26"/>
        <v>6909.4599999999991</v>
      </c>
      <c r="I753" s="2">
        <f t="shared" si="27"/>
        <v>11682.398400000015</v>
      </c>
    </row>
    <row r="754" spans="1:9" x14ac:dyDescent="0.25">
      <c r="A754" t="s">
        <v>936</v>
      </c>
      <c r="B754" s="1">
        <v>39000</v>
      </c>
      <c r="C754" s="1" t="s">
        <v>15</v>
      </c>
      <c r="D754" s="4">
        <v>42940</v>
      </c>
      <c r="E754">
        <v>1388142</v>
      </c>
      <c r="F754" s="7">
        <v>36502.080000000002</v>
      </c>
      <c r="G754" s="5">
        <v>42944</v>
      </c>
      <c r="H754" s="2">
        <f t="shared" si="26"/>
        <v>2497.9199999999983</v>
      </c>
      <c r="I754" s="2">
        <f t="shared" si="27"/>
        <v>14180.318400000013</v>
      </c>
    </row>
    <row r="755" spans="1:9" x14ac:dyDescent="0.25">
      <c r="A755" t="s">
        <v>980</v>
      </c>
      <c r="B755" s="1">
        <v>38000</v>
      </c>
      <c r="C755" s="1" t="s">
        <v>26</v>
      </c>
      <c r="D755" s="4">
        <v>42974</v>
      </c>
      <c r="E755">
        <v>1389915</v>
      </c>
      <c r="F755" s="7">
        <v>34020.46</v>
      </c>
      <c r="G755" s="5">
        <v>42949</v>
      </c>
      <c r="H755" s="2">
        <f t="shared" si="26"/>
        <v>3979.5400000000009</v>
      </c>
      <c r="I755" s="2">
        <f t="shared" si="27"/>
        <v>18159.858400000012</v>
      </c>
    </row>
    <row r="756" spans="1:9" x14ac:dyDescent="0.25">
      <c r="A756" t="s">
        <v>981</v>
      </c>
      <c r="B756" s="1">
        <v>38000</v>
      </c>
      <c r="C756" s="1" t="s">
        <v>15</v>
      </c>
      <c r="D756" s="4">
        <v>42947</v>
      </c>
      <c r="E756">
        <v>1389916</v>
      </c>
      <c r="F756" s="7">
        <v>33951.360000000001</v>
      </c>
      <c r="G756" s="5">
        <v>42951</v>
      </c>
      <c r="H756" s="2">
        <f t="shared" si="26"/>
        <v>4048.6399999999994</v>
      </c>
      <c r="I756" s="2">
        <f t="shared" si="27"/>
        <v>22208.498400000011</v>
      </c>
    </row>
    <row r="757" spans="1:9" x14ac:dyDescent="0.25">
      <c r="A757" t="s">
        <v>982</v>
      </c>
      <c r="B757" s="1">
        <v>38000</v>
      </c>
      <c r="C757" s="1" t="s">
        <v>26</v>
      </c>
      <c r="D757" s="4">
        <v>42950</v>
      </c>
      <c r="E757">
        <v>1391888</v>
      </c>
      <c r="F757" s="7">
        <v>32811.160000000003</v>
      </c>
      <c r="G757" s="5">
        <v>42956</v>
      </c>
      <c r="H757" s="2">
        <f t="shared" ref="H757:H782" si="28">B757-F757</f>
        <v>5188.8399999999965</v>
      </c>
      <c r="I757" s="2">
        <f t="shared" si="27"/>
        <v>27397.338400000008</v>
      </c>
    </row>
    <row r="758" spans="1:9" x14ac:dyDescent="0.25">
      <c r="A758" t="s">
        <v>983</v>
      </c>
      <c r="B758" s="1">
        <v>10000</v>
      </c>
      <c r="C758" s="1" t="s">
        <v>15</v>
      </c>
      <c r="D758" s="4">
        <v>42954</v>
      </c>
      <c r="E758">
        <v>1392092</v>
      </c>
      <c r="F758" s="7">
        <v>32835.629999999997</v>
      </c>
      <c r="G758" s="5">
        <v>42958</v>
      </c>
      <c r="H758" s="2">
        <f t="shared" si="28"/>
        <v>-22835.629999999997</v>
      </c>
      <c r="I758" s="2">
        <f t="shared" si="27"/>
        <v>4561.7084000000104</v>
      </c>
    </row>
    <row r="759" spans="1:9" x14ac:dyDescent="0.25">
      <c r="A759" t="s">
        <v>984</v>
      </c>
      <c r="B759" s="1">
        <v>30000</v>
      </c>
      <c r="C759" s="1" t="s">
        <v>26</v>
      </c>
      <c r="D759" s="4">
        <v>42957</v>
      </c>
      <c r="E759">
        <v>1393699</v>
      </c>
      <c r="F759" s="7">
        <v>31667.41</v>
      </c>
      <c r="G759" s="5">
        <v>42963</v>
      </c>
      <c r="H759" s="2">
        <f t="shared" si="28"/>
        <v>-1667.4099999999999</v>
      </c>
      <c r="I759" s="2">
        <f t="shared" si="27"/>
        <v>2894.2984000000106</v>
      </c>
    </row>
    <row r="760" spans="1:9" x14ac:dyDescent="0.25">
      <c r="A760" t="s">
        <v>985</v>
      </c>
      <c r="B760" s="1">
        <v>33000</v>
      </c>
      <c r="C760" s="1" t="s">
        <v>15</v>
      </c>
      <c r="D760" s="4">
        <v>42961</v>
      </c>
      <c r="E760">
        <v>1394492</v>
      </c>
      <c r="F760" s="7">
        <v>31848.9</v>
      </c>
      <c r="G760" s="5">
        <v>42965</v>
      </c>
      <c r="H760" s="2">
        <f t="shared" si="28"/>
        <v>1151.0999999999985</v>
      </c>
      <c r="I760" s="2">
        <f t="shared" si="27"/>
        <v>4045.3984000000091</v>
      </c>
    </row>
    <row r="761" spans="1:9" x14ac:dyDescent="0.25">
      <c r="A761" t="s">
        <v>986</v>
      </c>
      <c r="B761" s="1">
        <v>32000</v>
      </c>
      <c r="C761" s="1" t="s">
        <v>26</v>
      </c>
      <c r="D761" s="4">
        <v>42964</v>
      </c>
      <c r="E761">
        <v>1396056</v>
      </c>
      <c r="F761" s="7">
        <v>33243.1</v>
      </c>
      <c r="G761" s="5">
        <v>42970</v>
      </c>
      <c r="H761" s="2">
        <f t="shared" si="28"/>
        <v>-1243.0999999999985</v>
      </c>
      <c r="I761" s="2">
        <f t="shared" si="27"/>
        <v>2802.2984000000106</v>
      </c>
    </row>
    <row r="762" spans="1:9" x14ac:dyDescent="0.25">
      <c r="A762" t="s">
        <v>987</v>
      </c>
      <c r="B762" s="1">
        <v>30000</v>
      </c>
      <c r="C762" s="1" t="s">
        <v>15</v>
      </c>
      <c r="D762" s="4">
        <v>42968</v>
      </c>
      <c r="E762">
        <v>1396474</v>
      </c>
      <c r="F762" s="7">
        <v>33580.39</v>
      </c>
      <c r="G762" s="5">
        <v>42972</v>
      </c>
      <c r="H762" s="2">
        <f t="shared" si="28"/>
        <v>-3580.3899999999994</v>
      </c>
      <c r="I762" s="2">
        <f t="shared" si="27"/>
        <v>-778.09159999998883</v>
      </c>
    </row>
    <row r="763" spans="1:9" x14ac:dyDescent="0.25">
      <c r="A763" t="s">
        <v>988</v>
      </c>
      <c r="B763" s="1">
        <v>31500</v>
      </c>
      <c r="C763" s="1" t="s">
        <v>26</v>
      </c>
      <c r="D763" s="4">
        <v>42971</v>
      </c>
      <c r="E763">
        <v>1398075</v>
      </c>
      <c r="F763" s="7">
        <v>34243.46</v>
      </c>
      <c r="G763" s="5">
        <v>42977</v>
      </c>
      <c r="H763" s="2">
        <f t="shared" si="28"/>
        <v>-2743.4599999999991</v>
      </c>
      <c r="I763" s="2">
        <f t="shared" si="27"/>
        <v>-3521.551599999988</v>
      </c>
    </row>
    <row r="764" spans="1:9" x14ac:dyDescent="0.25">
      <c r="A764" t="s">
        <v>989</v>
      </c>
      <c r="B764" s="1">
        <v>37000</v>
      </c>
      <c r="C764" s="1" t="s">
        <v>15</v>
      </c>
      <c r="D764" s="4">
        <v>42975</v>
      </c>
      <c r="E764">
        <v>1398533</v>
      </c>
      <c r="F764" s="7">
        <v>34679.699999999997</v>
      </c>
      <c r="G764" s="5">
        <v>42979</v>
      </c>
      <c r="H764" s="2">
        <f t="shared" si="28"/>
        <v>2320.3000000000029</v>
      </c>
      <c r="I764" s="2">
        <f t="shared" si="27"/>
        <v>-1201.251599999985</v>
      </c>
    </row>
    <row r="765" spans="1:9" x14ac:dyDescent="0.25">
      <c r="A765" t="s">
        <v>1028</v>
      </c>
      <c r="B765" s="1">
        <v>35000</v>
      </c>
      <c r="C765" s="1" t="s">
        <v>26</v>
      </c>
      <c r="D765" s="4">
        <v>42978</v>
      </c>
      <c r="E765" s="13">
        <v>1400181</v>
      </c>
      <c r="F765" s="7">
        <v>35168.32</v>
      </c>
      <c r="G765" s="5">
        <v>42985</v>
      </c>
      <c r="H765" s="2">
        <f t="shared" si="28"/>
        <v>-168.31999999999971</v>
      </c>
      <c r="I765" s="2">
        <f t="shared" si="27"/>
        <v>-1369.5715999999848</v>
      </c>
    </row>
    <row r="766" spans="1:9" x14ac:dyDescent="0.25">
      <c r="A766" t="s">
        <v>1029</v>
      </c>
      <c r="B766" s="1">
        <v>35000</v>
      </c>
      <c r="C766" s="1" t="s">
        <v>26</v>
      </c>
      <c r="D766" s="4">
        <v>42978</v>
      </c>
      <c r="E766" s="13">
        <v>1400375</v>
      </c>
      <c r="F766" s="7">
        <v>34630.25</v>
      </c>
      <c r="G766" s="5">
        <v>42985</v>
      </c>
      <c r="H766" s="2">
        <f t="shared" si="28"/>
        <v>369.75</v>
      </c>
      <c r="I766" s="2">
        <f t="shared" si="27"/>
        <v>-999.82159999998476</v>
      </c>
    </row>
    <row r="767" spans="1:9" x14ac:dyDescent="0.25">
      <c r="A767" t="s">
        <v>1030</v>
      </c>
      <c r="B767" s="1">
        <v>37000</v>
      </c>
      <c r="C767" s="1" t="s">
        <v>94</v>
      </c>
      <c r="D767" s="4">
        <v>42983</v>
      </c>
      <c r="E767" s="13">
        <v>1400784</v>
      </c>
      <c r="F767" s="7">
        <v>34858.6</v>
      </c>
      <c r="G767" s="5">
        <v>42989</v>
      </c>
      <c r="H767" s="2">
        <f t="shared" si="28"/>
        <v>2141.4000000000015</v>
      </c>
      <c r="I767" s="2">
        <f t="shared" si="27"/>
        <v>1141.5784000000167</v>
      </c>
    </row>
    <row r="768" spans="1:9" x14ac:dyDescent="0.25">
      <c r="A768" t="s">
        <v>1031</v>
      </c>
      <c r="B768" s="1">
        <v>36000</v>
      </c>
      <c r="C768" s="1" t="s">
        <v>26</v>
      </c>
      <c r="D768" s="4">
        <v>42985</v>
      </c>
      <c r="E768" s="13">
        <v>1402008</v>
      </c>
      <c r="F768" s="7">
        <v>35312.26</v>
      </c>
      <c r="G768" s="5">
        <v>42991</v>
      </c>
      <c r="H768" s="2">
        <f t="shared" si="28"/>
        <v>687.73999999999796</v>
      </c>
      <c r="I768" s="2">
        <f t="shared" si="27"/>
        <v>1829.3184000000147</v>
      </c>
    </row>
    <row r="769" spans="1:9" x14ac:dyDescent="0.25">
      <c r="A769" t="s">
        <v>1032</v>
      </c>
      <c r="B769" s="1">
        <v>36000</v>
      </c>
      <c r="C769" s="1" t="s">
        <v>13</v>
      </c>
      <c r="D769" s="4">
        <v>42986</v>
      </c>
      <c r="E769" s="13">
        <v>1402290</v>
      </c>
      <c r="F769" s="7">
        <v>32895.94</v>
      </c>
      <c r="G769" s="5">
        <v>42992</v>
      </c>
      <c r="H769" s="2">
        <f t="shared" si="28"/>
        <v>3104.0599999999977</v>
      </c>
      <c r="I769" s="2">
        <f t="shared" si="27"/>
        <v>4933.3784000000123</v>
      </c>
    </row>
    <row r="770" spans="1:9" x14ac:dyDescent="0.25">
      <c r="A770" t="s">
        <v>1033</v>
      </c>
      <c r="B770" s="1">
        <v>35000</v>
      </c>
      <c r="C770" s="1" t="s">
        <v>26</v>
      </c>
      <c r="D770" s="4">
        <v>42992</v>
      </c>
      <c r="F770" s="17"/>
      <c r="G770" s="5">
        <v>42998</v>
      </c>
      <c r="H770" s="2">
        <f t="shared" si="28"/>
        <v>35000</v>
      </c>
      <c r="I770" s="2">
        <f t="shared" si="27"/>
        <v>39933.378400000016</v>
      </c>
    </row>
    <row r="771" spans="1:9" x14ac:dyDescent="0.25">
      <c r="A771" t="s">
        <v>1034</v>
      </c>
      <c r="B771" s="1">
        <v>36000</v>
      </c>
      <c r="C771" s="1" t="s">
        <v>13</v>
      </c>
      <c r="D771" s="4">
        <v>42993</v>
      </c>
      <c r="F771" s="17"/>
      <c r="G771" s="5">
        <v>42999</v>
      </c>
      <c r="H771" s="2">
        <f t="shared" si="28"/>
        <v>36000</v>
      </c>
      <c r="I771" s="2">
        <f t="shared" si="27"/>
        <v>75933.378400000016</v>
      </c>
    </row>
    <row r="772" spans="1:9" x14ac:dyDescent="0.25">
      <c r="A772" t="s">
        <v>1035</v>
      </c>
      <c r="F772" s="17"/>
      <c r="H772" s="2">
        <f t="shared" si="28"/>
        <v>0</v>
      </c>
      <c r="I772" s="2">
        <f t="shared" si="27"/>
        <v>75933.378400000016</v>
      </c>
    </row>
    <row r="773" spans="1:9" x14ac:dyDescent="0.25">
      <c r="A773" t="s">
        <v>1036</v>
      </c>
      <c r="F773" s="17"/>
      <c r="H773" s="2">
        <f t="shared" si="28"/>
        <v>0</v>
      </c>
      <c r="I773" s="2">
        <f t="shared" si="27"/>
        <v>75933.378400000016</v>
      </c>
    </row>
    <row r="774" spans="1:9" x14ac:dyDescent="0.25">
      <c r="A774" t="s">
        <v>1037</v>
      </c>
      <c r="F774" s="17"/>
      <c r="H774" s="2">
        <f t="shared" si="28"/>
        <v>0</v>
      </c>
      <c r="I774" s="2">
        <f t="shared" si="27"/>
        <v>75933.378400000016</v>
      </c>
    </row>
    <row r="775" spans="1:9" x14ac:dyDescent="0.25">
      <c r="A775" t="s">
        <v>1038</v>
      </c>
      <c r="F775" s="17"/>
      <c r="H775" s="2">
        <f t="shared" si="28"/>
        <v>0</v>
      </c>
      <c r="I775" s="2">
        <f t="shared" si="27"/>
        <v>75933.378400000016</v>
      </c>
    </row>
    <row r="776" spans="1:9" x14ac:dyDescent="0.25">
      <c r="A776" t="s">
        <v>1039</v>
      </c>
      <c r="F776" s="17"/>
      <c r="H776" s="2">
        <f t="shared" si="28"/>
        <v>0</v>
      </c>
      <c r="I776" s="2">
        <f t="shared" si="27"/>
        <v>75933.378400000016</v>
      </c>
    </row>
    <row r="777" spans="1:9" x14ac:dyDescent="0.25">
      <c r="A777" t="s">
        <v>1040</v>
      </c>
      <c r="F777" s="17"/>
      <c r="H777" s="2">
        <f t="shared" si="28"/>
        <v>0</v>
      </c>
      <c r="I777" s="2">
        <f t="shared" si="27"/>
        <v>75933.378400000016</v>
      </c>
    </row>
    <row r="778" spans="1:9" x14ac:dyDescent="0.25">
      <c r="A778" t="s">
        <v>1041</v>
      </c>
      <c r="F778" s="17"/>
      <c r="H778" s="2">
        <f t="shared" si="28"/>
        <v>0</v>
      </c>
      <c r="I778" s="2">
        <f t="shared" si="27"/>
        <v>75933.378400000016</v>
      </c>
    </row>
    <row r="779" spans="1:9" x14ac:dyDescent="0.25">
      <c r="A779" t="s">
        <v>1042</v>
      </c>
      <c r="F779" s="17"/>
      <c r="H779" s="2">
        <f t="shared" si="28"/>
        <v>0</v>
      </c>
      <c r="I779" s="2">
        <f t="shared" si="27"/>
        <v>75933.378400000016</v>
      </c>
    </row>
    <row r="780" spans="1:9" x14ac:dyDescent="0.25">
      <c r="A780" t="s">
        <v>1043</v>
      </c>
      <c r="F780" s="17"/>
      <c r="H780" s="2">
        <f t="shared" si="28"/>
        <v>0</v>
      </c>
      <c r="I780" s="2">
        <f t="shared" si="27"/>
        <v>75933.378400000016</v>
      </c>
    </row>
    <row r="781" spans="1:9" x14ac:dyDescent="0.25">
      <c r="A781" t="s">
        <v>1044</v>
      </c>
      <c r="F781" s="17"/>
      <c r="H781" s="2">
        <f t="shared" si="28"/>
        <v>0</v>
      </c>
      <c r="I781" s="2">
        <f t="shared" si="27"/>
        <v>75933.378400000016</v>
      </c>
    </row>
    <row r="782" spans="1:9" x14ac:dyDescent="0.25">
      <c r="A782" t="s">
        <v>1045</v>
      </c>
      <c r="F782" s="17"/>
      <c r="H782" s="2">
        <f t="shared" si="28"/>
        <v>0</v>
      </c>
      <c r="I782" s="2">
        <f t="shared" si="27"/>
        <v>75933.378400000016</v>
      </c>
    </row>
    <row r="783" spans="1:9" x14ac:dyDescent="0.25">
      <c r="F783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abSelected="1" topLeftCell="A43" workbookViewId="0">
      <selection activeCell="P75" sqref="P75"/>
    </sheetView>
  </sheetViews>
  <sheetFormatPr baseColWidth="10" defaultRowHeight="15" x14ac:dyDescent="0.25"/>
  <cols>
    <col min="2" max="2" width="11.42578125" customWidth="1"/>
    <col min="3" max="3" width="4" customWidth="1"/>
    <col min="6" max="6" width="12.140625" style="1" customWidth="1"/>
  </cols>
  <sheetData>
    <row r="1" spans="1:9" x14ac:dyDescent="0.25">
      <c r="B1" s="1"/>
      <c r="H1" s="1"/>
      <c r="I1" s="1"/>
    </row>
    <row r="2" spans="1:9" x14ac:dyDescent="0.25">
      <c r="A2" t="s">
        <v>855</v>
      </c>
      <c r="B2" s="1"/>
      <c r="C2" s="1"/>
      <c r="F2" s="1" t="s">
        <v>1</v>
      </c>
      <c r="G2" s="1"/>
      <c r="H2" s="1"/>
      <c r="I2" s="1"/>
    </row>
    <row r="3" spans="1:9" x14ac:dyDescent="0.25">
      <c r="B3" s="1"/>
      <c r="C3" s="1"/>
      <c r="G3" s="3" t="s">
        <v>2</v>
      </c>
      <c r="H3" s="1"/>
      <c r="I3" s="1"/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856</v>
      </c>
      <c r="B5" s="1">
        <v>35000</v>
      </c>
      <c r="C5" s="4" t="s">
        <v>94</v>
      </c>
      <c r="D5" s="4">
        <v>42766</v>
      </c>
      <c r="E5" t="s">
        <v>857</v>
      </c>
      <c r="F5" s="1">
        <v>28528.240000000002</v>
      </c>
      <c r="G5" s="4">
        <v>42773</v>
      </c>
      <c r="H5" s="2">
        <f t="shared" ref="H5:H37" si="0">B5-F5</f>
        <v>6471.7599999999984</v>
      </c>
      <c r="I5" s="2">
        <f>H5</f>
        <v>6471.7599999999984</v>
      </c>
    </row>
    <row r="6" spans="1:9" x14ac:dyDescent="0.25">
      <c r="A6" t="s">
        <v>858</v>
      </c>
      <c r="B6" s="1">
        <v>25000</v>
      </c>
      <c r="C6" s="4" t="s">
        <v>94</v>
      </c>
      <c r="D6" s="4">
        <v>42773</v>
      </c>
      <c r="E6" t="s">
        <v>859</v>
      </c>
      <c r="F6" s="1">
        <v>29562.04</v>
      </c>
      <c r="G6" s="4">
        <v>42779</v>
      </c>
      <c r="H6" s="2">
        <f t="shared" si="0"/>
        <v>-4562.0400000000009</v>
      </c>
      <c r="I6" s="2">
        <f t="shared" ref="I6:I69" si="1">I5+H6</f>
        <v>1909.7199999999975</v>
      </c>
    </row>
    <row r="7" spans="1:9" x14ac:dyDescent="0.25">
      <c r="A7" t="s">
        <v>860</v>
      </c>
      <c r="B7" s="1">
        <v>33000</v>
      </c>
      <c r="C7" s="4" t="s">
        <v>94</v>
      </c>
      <c r="D7" s="4">
        <v>42780</v>
      </c>
      <c r="E7" t="s">
        <v>861</v>
      </c>
      <c r="F7" s="7">
        <v>27979.68</v>
      </c>
      <c r="G7" s="4">
        <v>42787</v>
      </c>
      <c r="H7" s="2">
        <f t="shared" si="0"/>
        <v>5020.32</v>
      </c>
      <c r="I7" s="2">
        <f t="shared" si="1"/>
        <v>6930.0399999999972</v>
      </c>
    </row>
    <row r="8" spans="1:9" x14ac:dyDescent="0.25">
      <c r="A8" t="s">
        <v>862</v>
      </c>
      <c r="B8" s="1">
        <v>25000</v>
      </c>
      <c r="C8" s="4" t="s">
        <v>94</v>
      </c>
      <c r="D8" s="4">
        <v>42787</v>
      </c>
      <c r="E8" t="s">
        <v>863</v>
      </c>
      <c r="F8" s="7">
        <v>26628.18</v>
      </c>
      <c r="G8" s="4">
        <v>42794</v>
      </c>
      <c r="H8" s="2">
        <f t="shared" si="0"/>
        <v>-1628.1800000000003</v>
      </c>
      <c r="I8" s="2">
        <f t="shared" si="1"/>
        <v>5301.8599999999969</v>
      </c>
    </row>
    <row r="9" spans="1:9" x14ac:dyDescent="0.25">
      <c r="A9" t="s">
        <v>864</v>
      </c>
      <c r="B9" s="1">
        <v>26000</v>
      </c>
      <c r="C9" s="4" t="s">
        <v>865</v>
      </c>
      <c r="D9" s="4">
        <v>42794</v>
      </c>
      <c r="E9" s="19" t="s">
        <v>866</v>
      </c>
      <c r="F9" s="7">
        <v>26792.67</v>
      </c>
      <c r="G9" s="4">
        <v>42800</v>
      </c>
      <c r="H9" s="2">
        <f t="shared" si="0"/>
        <v>-792.66999999999825</v>
      </c>
      <c r="I9" s="2">
        <f t="shared" si="1"/>
        <v>4509.1899999999987</v>
      </c>
    </row>
    <row r="10" spans="1:9" x14ac:dyDescent="0.25">
      <c r="A10" t="s">
        <v>867</v>
      </c>
      <c r="B10" s="1">
        <v>25000</v>
      </c>
      <c r="C10" s="4" t="s">
        <v>23</v>
      </c>
      <c r="D10" s="4">
        <v>42795</v>
      </c>
      <c r="E10" s="19" t="s">
        <v>868</v>
      </c>
      <c r="F10" s="7">
        <v>27532.16</v>
      </c>
      <c r="G10" s="4">
        <v>42801</v>
      </c>
      <c r="H10" s="2">
        <f t="shared" si="0"/>
        <v>-2532.16</v>
      </c>
      <c r="I10" s="2">
        <f t="shared" si="1"/>
        <v>1977.0299999999988</v>
      </c>
    </row>
    <row r="11" spans="1:9" x14ac:dyDescent="0.25">
      <c r="A11" t="s">
        <v>869</v>
      </c>
      <c r="B11" s="1">
        <v>30000</v>
      </c>
      <c r="C11" s="4" t="s">
        <v>94</v>
      </c>
      <c r="D11" s="4">
        <v>42801</v>
      </c>
      <c r="E11" s="19" t="s">
        <v>870</v>
      </c>
      <c r="F11" s="7">
        <v>29216.58</v>
      </c>
      <c r="G11" s="4">
        <v>42807</v>
      </c>
      <c r="H11" s="2">
        <f t="shared" si="0"/>
        <v>783.41999999999825</v>
      </c>
      <c r="I11" s="2">
        <f t="shared" si="1"/>
        <v>2760.4499999999971</v>
      </c>
    </row>
    <row r="12" spans="1:9" x14ac:dyDescent="0.25">
      <c r="A12" t="s">
        <v>871</v>
      </c>
      <c r="B12" s="1">
        <v>28000</v>
      </c>
      <c r="C12" s="4" t="s">
        <v>23</v>
      </c>
      <c r="D12" s="4">
        <v>42802</v>
      </c>
      <c r="E12" s="19" t="s">
        <v>872</v>
      </c>
      <c r="F12" s="7">
        <v>28948.47</v>
      </c>
      <c r="G12" s="4">
        <v>42808</v>
      </c>
      <c r="H12" s="2">
        <f t="shared" si="0"/>
        <v>-948.47000000000116</v>
      </c>
      <c r="I12" s="2">
        <f t="shared" si="1"/>
        <v>1811.9799999999959</v>
      </c>
    </row>
    <row r="13" spans="1:9" x14ac:dyDescent="0.25">
      <c r="A13" t="s">
        <v>873</v>
      </c>
      <c r="B13" s="1">
        <v>31500</v>
      </c>
      <c r="C13" s="4" t="s">
        <v>23</v>
      </c>
      <c r="D13" s="4">
        <v>42808</v>
      </c>
      <c r="E13" s="19" t="s">
        <v>874</v>
      </c>
      <c r="F13" s="7">
        <v>30190.74</v>
      </c>
      <c r="G13" s="4">
        <v>42815</v>
      </c>
      <c r="H13" s="2">
        <f t="shared" si="0"/>
        <v>1309.2599999999984</v>
      </c>
      <c r="I13" s="2">
        <f t="shared" si="1"/>
        <v>3121.2399999999943</v>
      </c>
    </row>
    <row r="14" spans="1:9" x14ac:dyDescent="0.25">
      <c r="A14" t="s">
        <v>875</v>
      </c>
      <c r="B14" s="1">
        <v>31500</v>
      </c>
      <c r="C14" s="4" t="s">
        <v>23</v>
      </c>
      <c r="D14" s="4">
        <v>42808</v>
      </c>
      <c r="E14" s="19" t="s">
        <v>876</v>
      </c>
      <c r="F14" s="7">
        <v>30120.29</v>
      </c>
      <c r="G14" s="4">
        <v>42815</v>
      </c>
      <c r="H14" s="2">
        <f t="shared" si="0"/>
        <v>1379.7099999999991</v>
      </c>
      <c r="I14" s="2">
        <f t="shared" si="1"/>
        <v>4500.9499999999935</v>
      </c>
    </row>
    <row r="15" spans="1:9" x14ac:dyDescent="0.25">
      <c r="A15" t="s">
        <v>877</v>
      </c>
      <c r="B15" s="1">
        <v>33000</v>
      </c>
      <c r="C15" s="4" t="s">
        <v>94</v>
      </c>
      <c r="D15" s="4">
        <v>42815</v>
      </c>
      <c r="E15" s="19" t="s">
        <v>878</v>
      </c>
      <c r="F15" s="7">
        <v>30066.91</v>
      </c>
      <c r="G15" s="4">
        <v>42821</v>
      </c>
      <c r="H15" s="2">
        <f t="shared" si="0"/>
        <v>2933.09</v>
      </c>
      <c r="I15" s="2">
        <f t="shared" si="1"/>
        <v>7434.0399999999936</v>
      </c>
    </row>
    <row r="16" spans="1:9" x14ac:dyDescent="0.25">
      <c r="A16" t="s">
        <v>879</v>
      </c>
      <c r="B16" s="1">
        <v>30000</v>
      </c>
      <c r="C16" s="4" t="s">
        <v>94</v>
      </c>
      <c r="D16" s="4">
        <v>42815</v>
      </c>
      <c r="E16" s="19" t="s">
        <v>880</v>
      </c>
      <c r="F16" s="7">
        <v>29673.58</v>
      </c>
      <c r="G16" s="4">
        <v>42822</v>
      </c>
      <c r="H16" s="2">
        <f t="shared" si="0"/>
        <v>326.41999999999825</v>
      </c>
      <c r="I16" s="2">
        <f t="shared" si="1"/>
        <v>7760.4599999999919</v>
      </c>
    </row>
    <row r="17" spans="1:11" x14ac:dyDescent="0.25">
      <c r="A17" t="s">
        <v>881</v>
      </c>
      <c r="B17" s="1">
        <v>29000</v>
      </c>
      <c r="C17" s="4" t="s">
        <v>94</v>
      </c>
      <c r="D17" s="4">
        <v>42822</v>
      </c>
      <c r="E17" s="19" t="s">
        <v>937</v>
      </c>
      <c r="F17" s="7">
        <v>27113.15</v>
      </c>
      <c r="G17" s="4">
        <v>42828</v>
      </c>
      <c r="H17" s="2">
        <f t="shared" si="0"/>
        <v>1886.8499999999985</v>
      </c>
      <c r="I17" s="2">
        <f t="shared" si="1"/>
        <v>9647.3099999999904</v>
      </c>
    </row>
    <row r="18" spans="1:11" x14ac:dyDescent="0.25">
      <c r="A18" t="s">
        <v>882</v>
      </c>
      <c r="B18" s="1">
        <v>28000</v>
      </c>
      <c r="C18" s="4" t="s">
        <v>23</v>
      </c>
      <c r="D18" s="4">
        <v>42823</v>
      </c>
      <c r="E18" s="19" t="s">
        <v>938</v>
      </c>
      <c r="F18" s="7">
        <v>26672.05</v>
      </c>
      <c r="G18" s="4">
        <v>42829</v>
      </c>
      <c r="H18" s="2">
        <f t="shared" si="0"/>
        <v>1327.9500000000007</v>
      </c>
      <c r="I18" s="2">
        <f t="shared" si="1"/>
        <v>10975.259999999991</v>
      </c>
    </row>
    <row r="19" spans="1:11" x14ac:dyDescent="0.25">
      <c r="A19" t="s">
        <v>883</v>
      </c>
      <c r="B19" s="1">
        <v>26000</v>
      </c>
      <c r="C19" s="4" t="s">
        <v>13</v>
      </c>
      <c r="D19" s="4">
        <v>42825</v>
      </c>
      <c r="E19" s="19" t="s">
        <v>939</v>
      </c>
      <c r="F19" s="7">
        <v>27048.07</v>
      </c>
      <c r="G19" s="4">
        <v>42831</v>
      </c>
      <c r="H19" s="2">
        <f t="shared" si="0"/>
        <v>-1048.0699999999997</v>
      </c>
      <c r="I19" s="2">
        <f t="shared" si="1"/>
        <v>9927.1899999999914</v>
      </c>
    </row>
    <row r="20" spans="1:11" x14ac:dyDescent="0.25">
      <c r="A20" t="s">
        <v>884</v>
      </c>
      <c r="B20" s="1">
        <v>24000</v>
      </c>
      <c r="C20" s="4" t="s">
        <v>94</v>
      </c>
      <c r="D20" s="4">
        <v>42829</v>
      </c>
      <c r="E20" s="19" t="s">
        <v>940</v>
      </c>
      <c r="F20" s="7">
        <v>27139.08</v>
      </c>
      <c r="G20" s="4">
        <v>42835</v>
      </c>
      <c r="H20" s="2">
        <f t="shared" si="0"/>
        <v>-3139.0800000000017</v>
      </c>
      <c r="I20" s="2">
        <f t="shared" si="1"/>
        <v>6788.1099999999897</v>
      </c>
      <c r="J20" t="s">
        <v>941</v>
      </c>
    </row>
    <row r="21" spans="1:11" x14ac:dyDescent="0.25">
      <c r="A21" t="s">
        <v>885</v>
      </c>
      <c r="B21" s="1">
        <v>24000</v>
      </c>
      <c r="C21" s="4" t="s">
        <v>23</v>
      </c>
      <c r="D21" s="4">
        <v>42830</v>
      </c>
      <c r="E21" s="19" t="s">
        <v>942</v>
      </c>
      <c r="F21" s="7">
        <v>28089.07</v>
      </c>
      <c r="G21" s="4">
        <v>42836</v>
      </c>
      <c r="H21" s="2">
        <f t="shared" si="0"/>
        <v>-4089.0699999999997</v>
      </c>
      <c r="I21" s="2">
        <f t="shared" si="1"/>
        <v>2699.03999999999</v>
      </c>
      <c r="J21" t="s">
        <v>943</v>
      </c>
    </row>
    <row r="22" spans="1:11" x14ac:dyDescent="0.25">
      <c r="A22" t="s">
        <v>886</v>
      </c>
      <c r="B22" s="1">
        <v>27000</v>
      </c>
      <c r="C22" s="4" t="s">
        <v>94</v>
      </c>
      <c r="D22" s="4">
        <v>42836</v>
      </c>
      <c r="E22" s="19" t="s">
        <v>944</v>
      </c>
      <c r="F22" s="7">
        <v>27974.99</v>
      </c>
      <c r="G22" s="4">
        <v>42842</v>
      </c>
      <c r="H22" s="2">
        <f t="shared" si="0"/>
        <v>-974.9900000000016</v>
      </c>
      <c r="I22" s="2">
        <f t="shared" si="1"/>
        <v>1724.0499999999884</v>
      </c>
    </row>
    <row r="23" spans="1:11" x14ac:dyDescent="0.25">
      <c r="A23" t="s">
        <v>887</v>
      </c>
      <c r="B23" s="1">
        <v>27500</v>
      </c>
      <c r="C23" s="4" t="s">
        <v>23</v>
      </c>
      <c r="D23" s="4">
        <v>42837</v>
      </c>
      <c r="E23" s="19" t="s">
        <v>945</v>
      </c>
      <c r="F23" s="7">
        <v>28014.2</v>
      </c>
      <c r="G23" s="4">
        <v>42843</v>
      </c>
      <c r="H23" s="2">
        <f t="shared" si="0"/>
        <v>-514.20000000000073</v>
      </c>
      <c r="I23" s="2">
        <f t="shared" si="1"/>
        <v>1209.8499999999876</v>
      </c>
    </row>
    <row r="24" spans="1:11" x14ac:dyDescent="0.25">
      <c r="A24" t="s">
        <v>888</v>
      </c>
      <c r="B24" s="1">
        <v>27500</v>
      </c>
      <c r="C24" s="4" t="s">
        <v>23</v>
      </c>
      <c r="D24" s="4">
        <v>42837</v>
      </c>
      <c r="E24" s="19" t="s">
        <v>946</v>
      </c>
      <c r="F24" s="7">
        <v>28283.71</v>
      </c>
      <c r="G24" s="4">
        <v>42845</v>
      </c>
      <c r="H24" s="2">
        <f t="shared" si="0"/>
        <v>-783.70999999999913</v>
      </c>
      <c r="I24" s="2">
        <f t="shared" si="1"/>
        <v>426.1399999999885</v>
      </c>
    </row>
    <row r="25" spans="1:11" x14ac:dyDescent="0.25">
      <c r="A25" t="s">
        <v>889</v>
      </c>
      <c r="B25" s="1">
        <v>29500</v>
      </c>
      <c r="C25" s="4" t="s">
        <v>94</v>
      </c>
      <c r="D25" s="4">
        <v>42843</v>
      </c>
      <c r="E25" s="19" t="s">
        <v>947</v>
      </c>
      <c r="F25" s="7">
        <v>29315.32</v>
      </c>
      <c r="G25" s="4">
        <v>42849</v>
      </c>
      <c r="H25" s="2">
        <f t="shared" si="0"/>
        <v>184.68000000000029</v>
      </c>
      <c r="I25" s="2">
        <f t="shared" si="1"/>
        <v>610.8199999999888</v>
      </c>
    </row>
    <row r="26" spans="1:11" x14ac:dyDescent="0.25">
      <c r="A26" t="s">
        <v>890</v>
      </c>
      <c r="B26" s="1">
        <v>29500</v>
      </c>
      <c r="C26" s="4" t="s">
        <v>23</v>
      </c>
      <c r="D26" s="4">
        <v>42844</v>
      </c>
      <c r="E26" s="19" t="s">
        <v>948</v>
      </c>
      <c r="F26" s="7">
        <v>29743.45</v>
      </c>
      <c r="G26" s="4">
        <v>42850</v>
      </c>
      <c r="H26" s="2">
        <f t="shared" si="0"/>
        <v>-243.45000000000073</v>
      </c>
      <c r="I26" s="2">
        <f t="shared" si="1"/>
        <v>367.36999999998807</v>
      </c>
    </row>
    <row r="27" spans="1:11" x14ac:dyDescent="0.25">
      <c r="A27" t="s">
        <v>891</v>
      </c>
      <c r="B27" s="1">
        <v>30000</v>
      </c>
      <c r="C27" s="4" t="s">
        <v>13</v>
      </c>
      <c r="D27" s="4">
        <v>42846</v>
      </c>
      <c r="E27" s="19" t="s">
        <v>949</v>
      </c>
      <c r="F27" s="7">
        <v>30427.32</v>
      </c>
      <c r="G27" s="4">
        <v>42852</v>
      </c>
      <c r="H27" s="2">
        <f t="shared" si="0"/>
        <v>-427.31999999999971</v>
      </c>
      <c r="I27" s="2">
        <f t="shared" si="1"/>
        <v>-59.950000000011642</v>
      </c>
    </row>
    <row r="28" spans="1:11" x14ac:dyDescent="0.25">
      <c r="A28">
        <v>32610</v>
      </c>
      <c r="B28" s="1">
        <v>31000</v>
      </c>
      <c r="C28" s="4" t="s">
        <v>23</v>
      </c>
      <c r="D28" s="4">
        <v>42851</v>
      </c>
      <c r="E28" s="19" t="s">
        <v>950</v>
      </c>
      <c r="F28" s="7">
        <v>30453.87</v>
      </c>
      <c r="G28" s="4">
        <v>42857</v>
      </c>
      <c r="H28" s="2">
        <f t="shared" si="0"/>
        <v>546.13000000000102</v>
      </c>
      <c r="I28" s="2">
        <f t="shared" si="1"/>
        <v>486.17999999998938</v>
      </c>
    </row>
    <row r="29" spans="1:11" x14ac:dyDescent="0.25">
      <c r="A29">
        <v>32632</v>
      </c>
      <c r="B29" s="1">
        <v>31000</v>
      </c>
      <c r="C29" s="4" t="s">
        <v>13</v>
      </c>
      <c r="D29" s="4">
        <v>42853</v>
      </c>
      <c r="E29" s="19" t="s">
        <v>951</v>
      </c>
      <c r="F29" s="7">
        <v>30235.759999999998</v>
      </c>
      <c r="G29" s="4">
        <v>42859</v>
      </c>
      <c r="H29" s="2">
        <f t="shared" si="0"/>
        <v>764.2400000000016</v>
      </c>
      <c r="I29" s="2">
        <f t="shared" si="1"/>
        <v>1250.419999999991</v>
      </c>
    </row>
    <row r="30" spans="1:11" x14ac:dyDescent="0.25">
      <c r="A30">
        <v>32633</v>
      </c>
      <c r="B30" s="1">
        <v>32000</v>
      </c>
      <c r="C30" s="4" t="s">
        <v>94</v>
      </c>
      <c r="D30" s="4">
        <v>42857</v>
      </c>
      <c r="E30" s="19" t="s">
        <v>952</v>
      </c>
      <c r="F30" s="7">
        <v>31829.03</v>
      </c>
      <c r="G30" s="4">
        <v>42863</v>
      </c>
      <c r="H30" s="2">
        <f t="shared" si="0"/>
        <v>170.97000000000116</v>
      </c>
      <c r="I30" s="2">
        <f t="shared" si="1"/>
        <v>1421.3899999999921</v>
      </c>
    </row>
    <row r="31" spans="1:11" x14ac:dyDescent="0.25">
      <c r="A31">
        <v>60879</v>
      </c>
      <c r="B31" s="1">
        <v>32000</v>
      </c>
      <c r="C31" s="4" t="s">
        <v>26</v>
      </c>
      <c r="D31" s="4">
        <v>42859</v>
      </c>
      <c r="E31" s="19" t="s">
        <v>953</v>
      </c>
      <c r="F31" s="7">
        <v>31423.66</v>
      </c>
      <c r="G31" s="4">
        <v>42863</v>
      </c>
      <c r="H31" s="2">
        <f t="shared" si="0"/>
        <v>576.34000000000015</v>
      </c>
      <c r="I31" s="2">
        <f t="shared" si="1"/>
        <v>1997.7299999999923</v>
      </c>
    </row>
    <row r="32" spans="1:11" x14ac:dyDescent="0.25">
      <c r="A32">
        <v>32634</v>
      </c>
      <c r="B32" s="1"/>
      <c r="C32" s="4" t="s">
        <v>23</v>
      </c>
      <c r="D32" s="4">
        <v>42858</v>
      </c>
      <c r="E32" s="12" t="s">
        <v>46</v>
      </c>
      <c r="F32" s="7"/>
      <c r="G32" s="4">
        <v>42864</v>
      </c>
      <c r="H32" s="2">
        <f t="shared" si="0"/>
        <v>0</v>
      </c>
      <c r="I32" s="2">
        <f t="shared" si="1"/>
        <v>1997.7299999999923</v>
      </c>
      <c r="J32" s="12" t="s">
        <v>46</v>
      </c>
      <c r="K32" t="s">
        <v>954</v>
      </c>
    </row>
    <row r="33" spans="1:10" x14ac:dyDescent="0.25">
      <c r="A33">
        <v>32635</v>
      </c>
      <c r="B33" s="1">
        <v>31500</v>
      </c>
      <c r="C33" s="4" t="s">
        <v>94</v>
      </c>
      <c r="D33" s="4">
        <v>42864</v>
      </c>
      <c r="E33" s="19" t="s">
        <v>955</v>
      </c>
      <c r="F33" s="7">
        <v>32317.86</v>
      </c>
      <c r="G33" s="4">
        <v>42870</v>
      </c>
      <c r="H33" s="2">
        <f t="shared" si="0"/>
        <v>-817.86000000000058</v>
      </c>
      <c r="I33" s="2">
        <f t="shared" si="1"/>
        <v>1179.8699999999917</v>
      </c>
    </row>
    <row r="34" spans="1:10" x14ac:dyDescent="0.25">
      <c r="A34">
        <v>32636</v>
      </c>
      <c r="B34" s="1">
        <v>31500</v>
      </c>
      <c r="C34" s="4" t="s">
        <v>23</v>
      </c>
      <c r="D34" s="4">
        <v>42865</v>
      </c>
      <c r="E34" s="19" t="s">
        <v>956</v>
      </c>
      <c r="F34" s="7">
        <v>32196.51</v>
      </c>
      <c r="G34" s="4">
        <v>42871</v>
      </c>
      <c r="H34" s="2">
        <f t="shared" si="0"/>
        <v>-696.5099999999984</v>
      </c>
      <c r="I34" s="2">
        <f t="shared" si="1"/>
        <v>483.35999999999331</v>
      </c>
    </row>
    <row r="35" spans="1:10" x14ac:dyDescent="0.25">
      <c r="A35">
        <v>81550</v>
      </c>
      <c r="B35" s="1">
        <v>32000</v>
      </c>
      <c r="C35" s="4" t="s">
        <v>23</v>
      </c>
      <c r="D35" s="4">
        <v>42858</v>
      </c>
      <c r="E35" s="20" t="s">
        <v>957</v>
      </c>
      <c r="F35" s="7">
        <v>32827.629999999997</v>
      </c>
      <c r="G35" s="4">
        <v>42877</v>
      </c>
      <c r="H35" s="2">
        <f t="shared" si="0"/>
        <v>-827.62999999999738</v>
      </c>
      <c r="I35" s="2">
        <f t="shared" si="1"/>
        <v>-344.27000000000407</v>
      </c>
      <c r="J35" s="13" t="s">
        <v>958</v>
      </c>
    </row>
    <row r="36" spans="1:10" x14ac:dyDescent="0.25">
      <c r="A36">
        <v>32637</v>
      </c>
      <c r="B36" s="1">
        <v>33000</v>
      </c>
      <c r="C36" s="4" t="s">
        <v>94</v>
      </c>
      <c r="D36" s="4">
        <v>42871</v>
      </c>
      <c r="E36" s="20" t="s">
        <v>959</v>
      </c>
      <c r="F36" s="7">
        <v>32909.72</v>
      </c>
      <c r="G36" s="4">
        <v>42877</v>
      </c>
      <c r="H36" s="2">
        <f t="shared" si="0"/>
        <v>90.279999999998836</v>
      </c>
      <c r="I36" s="2">
        <f t="shared" si="1"/>
        <v>-253.99000000000524</v>
      </c>
    </row>
    <row r="37" spans="1:10" x14ac:dyDescent="0.25">
      <c r="A37">
        <v>32638</v>
      </c>
      <c r="B37" s="1">
        <v>34000</v>
      </c>
      <c r="C37" s="4" t="s">
        <v>23</v>
      </c>
      <c r="D37" s="4">
        <v>42872</v>
      </c>
      <c r="E37" s="20" t="s">
        <v>960</v>
      </c>
      <c r="F37" s="7">
        <v>31541.56</v>
      </c>
      <c r="G37" s="4">
        <v>42878</v>
      </c>
      <c r="H37" s="2">
        <f t="shared" si="0"/>
        <v>2458.4399999999987</v>
      </c>
      <c r="I37" s="2">
        <f t="shared" si="1"/>
        <v>2204.4499999999935</v>
      </c>
    </row>
    <row r="38" spans="1:10" x14ac:dyDescent="0.25">
      <c r="A38">
        <v>32639</v>
      </c>
      <c r="B38" s="1">
        <v>33000</v>
      </c>
      <c r="C38" s="4" t="s">
        <v>94</v>
      </c>
      <c r="D38" s="4">
        <v>42878</v>
      </c>
      <c r="E38" s="20" t="s">
        <v>961</v>
      </c>
      <c r="F38" s="7">
        <v>32782.89</v>
      </c>
      <c r="G38" s="4">
        <v>42884</v>
      </c>
      <c r="H38" s="2">
        <f>B38-F38</f>
        <v>217.11000000000058</v>
      </c>
      <c r="I38" s="2">
        <f t="shared" si="1"/>
        <v>2421.559999999994</v>
      </c>
    </row>
    <row r="39" spans="1:10" x14ac:dyDescent="0.25">
      <c r="A39">
        <v>32640</v>
      </c>
      <c r="B39" s="1">
        <v>32000</v>
      </c>
      <c r="C39" s="4" t="s">
        <v>23</v>
      </c>
      <c r="D39" s="4">
        <v>42879</v>
      </c>
      <c r="E39" s="20" t="s">
        <v>962</v>
      </c>
      <c r="F39" s="7">
        <v>33963.15</v>
      </c>
      <c r="G39" s="4">
        <v>42885</v>
      </c>
      <c r="H39" s="2">
        <f>B39-F39</f>
        <v>-1963.1500000000015</v>
      </c>
      <c r="I39" s="2">
        <f t="shared" si="1"/>
        <v>458.40999999999258</v>
      </c>
    </row>
    <row r="40" spans="1:10" x14ac:dyDescent="0.25">
      <c r="A40">
        <v>90287</v>
      </c>
      <c r="B40" s="1">
        <v>35000</v>
      </c>
      <c r="C40" s="4" t="s">
        <v>94</v>
      </c>
      <c r="D40" s="4">
        <v>42885</v>
      </c>
      <c r="E40" s="20" t="s">
        <v>963</v>
      </c>
      <c r="F40" s="7">
        <v>32465.82</v>
      </c>
      <c r="G40" s="4">
        <v>42891</v>
      </c>
      <c r="H40" s="2">
        <f>B40-F40</f>
        <v>2534.1800000000003</v>
      </c>
      <c r="I40" s="2">
        <f t="shared" si="1"/>
        <v>2992.5899999999929</v>
      </c>
    </row>
    <row r="41" spans="1:10" x14ac:dyDescent="0.25">
      <c r="A41">
        <v>90328</v>
      </c>
      <c r="B41" s="1">
        <v>35000</v>
      </c>
      <c r="C41" s="4" t="s">
        <v>23</v>
      </c>
      <c r="D41" s="4">
        <v>42886</v>
      </c>
      <c r="E41" s="20" t="s">
        <v>964</v>
      </c>
      <c r="F41" s="7">
        <v>31071.759999999998</v>
      </c>
      <c r="G41" s="4">
        <v>42892</v>
      </c>
      <c r="H41" s="2">
        <f t="shared" ref="H41:H82" si="2">B41-F41</f>
        <v>3928.2400000000016</v>
      </c>
      <c r="I41" s="2">
        <f t="shared" si="1"/>
        <v>6920.8299999999945</v>
      </c>
    </row>
    <row r="42" spans="1:10" x14ac:dyDescent="0.25">
      <c r="A42">
        <v>90329</v>
      </c>
      <c r="B42" s="1">
        <v>30000</v>
      </c>
      <c r="C42" s="4" t="s">
        <v>94</v>
      </c>
      <c r="D42" s="4">
        <v>42892</v>
      </c>
      <c r="E42" s="20" t="s">
        <v>965</v>
      </c>
      <c r="F42" s="7">
        <v>29384.67</v>
      </c>
      <c r="G42" s="4">
        <v>42898</v>
      </c>
      <c r="H42" s="2">
        <f t="shared" si="2"/>
        <v>615.33000000000175</v>
      </c>
      <c r="I42" s="2">
        <f t="shared" si="1"/>
        <v>7536.1599999999962</v>
      </c>
    </row>
    <row r="43" spans="1:10" x14ac:dyDescent="0.25">
      <c r="A43">
        <v>90373</v>
      </c>
      <c r="B43" s="1">
        <v>30000</v>
      </c>
      <c r="C43" s="4" t="s">
        <v>23</v>
      </c>
      <c r="D43" s="4">
        <v>42893</v>
      </c>
      <c r="E43" s="20" t="s">
        <v>966</v>
      </c>
      <c r="F43" s="7">
        <v>30307.119999999999</v>
      </c>
      <c r="G43" s="4">
        <v>42899</v>
      </c>
      <c r="H43" s="2">
        <f t="shared" si="2"/>
        <v>-307.11999999999898</v>
      </c>
      <c r="I43" s="2">
        <f t="shared" si="1"/>
        <v>7229.0399999999972</v>
      </c>
    </row>
    <row r="44" spans="1:10" x14ac:dyDescent="0.25">
      <c r="A44">
        <v>90331</v>
      </c>
      <c r="B44" s="1">
        <v>30000</v>
      </c>
      <c r="C44" s="4" t="s">
        <v>94</v>
      </c>
      <c r="D44" s="4">
        <v>42899</v>
      </c>
      <c r="E44" s="20" t="s">
        <v>967</v>
      </c>
      <c r="F44" s="7">
        <v>32882.85</v>
      </c>
      <c r="G44" s="4">
        <v>42905</v>
      </c>
      <c r="H44" s="2">
        <f t="shared" si="2"/>
        <v>-2882.8499999999985</v>
      </c>
      <c r="I44" s="2">
        <f t="shared" si="1"/>
        <v>4346.1899999999987</v>
      </c>
    </row>
    <row r="45" spans="1:10" x14ac:dyDescent="0.25">
      <c r="A45">
        <v>90336</v>
      </c>
      <c r="B45" s="1">
        <v>30000</v>
      </c>
      <c r="C45" s="4" t="s">
        <v>23</v>
      </c>
      <c r="D45" s="4">
        <v>42900</v>
      </c>
      <c r="E45" s="20" t="s">
        <v>968</v>
      </c>
      <c r="F45" s="7">
        <v>32207.33</v>
      </c>
      <c r="G45" s="4">
        <v>42906</v>
      </c>
      <c r="H45" s="2">
        <f t="shared" si="2"/>
        <v>-2207.3300000000017</v>
      </c>
      <c r="I45" s="2">
        <f t="shared" si="1"/>
        <v>2138.8599999999969</v>
      </c>
    </row>
    <row r="46" spans="1:10" x14ac:dyDescent="0.25">
      <c r="A46">
        <v>90338</v>
      </c>
      <c r="B46" s="1">
        <v>34500</v>
      </c>
      <c r="C46" s="4" t="s">
        <v>94</v>
      </c>
      <c r="D46" s="4">
        <v>42906</v>
      </c>
      <c r="E46" s="20" t="s">
        <v>969</v>
      </c>
      <c r="F46" s="7">
        <v>33421.769999999997</v>
      </c>
      <c r="G46" s="4">
        <v>42912</v>
      </c>
      <c r="H46" s="2">
        <f t="shared" si="2"/>
        <v>1078.2300000000032</v>
      </c>
      <c r="I46" s="2">
        <f t="shared" si="1"/>
        <v>3217.09</v>
      </c>
    </row>
    <row r="47" spans="1:10" x14ac:dyDescent="0.25">
      <c r="A47">
        <v>90339</v>
      </c>
      <c r="B47" s="1">
        <v>34500</v>
      </c>
      <c r="C47" s="4" t="s">
        <v>23</v>
      </c>
      <c r="D47" s="4">
        <v>42907</v>
      </c>
      <c r="E47" s="20" t="s">
        <v>990</v>
      </c>
      <c r="F47" s="7">
        <v>33081.83</v>
      </c>
      <c r="G47" s="4">
        <v>42913</v>
      </c>
      <c r="H47" s="2">
        <f t="shared" si="2"/>
        <v>1418.1699999999983</v>
      </c>
      <c r="I47" s="2">
        <f t="shared" si="1"/>
        <v>4635.2599999999984</v>
      </c>
    </row>
    <row r="48" spans="1:10" x14ac:dyDescent="0.25">
      <c r="A48" t="s">
        <v>970</v>
      </c>
      <c r="B48" s="1">
        <v>34000</v>
      </c>
      <c r="C48" s="4" t="s">
        <v>94</v>
      </c>
      <c r="D48" s="4">
        <v>42913</v>
      </c>
      <c r="E48" s="20" t="s">
        <v>991</v>
      </c>
      <c r="F48" s="7">
        <v>35245.519999999997</v>
      </c>
      <c r="G48" s="4">
        <v>42919</v>
      </c>
      <c r="H48" s="2">
        <f t="shared" si="2"/>
        <v>-1245.5199999999968</v>
      </c>
      <c r="I48" s="2">
        <f t="shared" si="1"/>
        <v>3389.7400000000016</v>
      </c>
    </row>
    <row r="49" spans="1:9" x14ac:dyDescent="0.25">
      <c r="A49" t="s">
        <v>971</v>
      </c>
      <c r="B49" s="1">
        <v>34000</v>
      </c>
      <c r="C49" s="4" t="s">
        <v>23</v>
      </c>
      <c r="D49" s="4">
        <v>42914</v>
      </c>
      <c r="E49" s="20" t="s">
        <v>992</v>
      </c>
      <c r="F49" s="7">
        <v>35871.230000000003</v>
      </c>
      <c r="G49" s="4">
        <v>42919</v>
      </c>
      <c r="H49" s="2">
        <f t="shared" si="2"/>
        <v>-1871.2300000000032</v>
      </c>
      <c r="I49" s="2">
        <f t="shared" si="1"/>
        <v>1518.5099999999984</v>
      </c>
    </row>
    <row r="50" spans="1:9" x14ac:dyDescent="0.25">
      <c r="A50" t="s">
        <v>972</v>
      </c>
      <c r="B50" s="1">
        <v>35000</v>
      </c>
      <c r="C50" s="4" t="s">
        <v>15</v>
      </c>
      <c r="D50" s="4">
        <v>42919</v>
      </c>
      <c r="E50" s="20" t="s">
        <v>993</v>
      </c>
      <c r="F50" s="7">
        <v>37566.410000000003</v>
      </c>
      <c r="G50" s="4">
        <v>42926</v>
      </c>
      <c r="H50" s="2">
        <f t="shared" si="2"/>
        <v>-2566.4100000000035</v>
      </c>
      <c r="I50" s="2">
        <f t="shared" si="1"/>
        <v>-1047.9000000000051</v>
      </c>
    </row>
    <row r="51" spans="1:9" x14ac:dyDescent="0.25">
      <c r="A51" t="s">
        <v>973</v>
      </c>
      <c r="B51" s="1">
        <v>37000</v>
      </c>
      <c r="C51" s="4" t="s">
        <v>23</v>
      </c>
      <c r="D51" s="4">
        <v>42921</v>
      </c>
      <c r="E51" s="20" t="s">
        <v>994</v>
      </c>
      <c r="F51" s="7">
        <v>38122.910000000003</v>
      </c>
      <c r="G51" s="4">
        <v>42927</v>
      </c>
      <c r="H51" s="2">
        <f t="shared" si="2"/>
        <v>-1122.9100000000035</v>
      </c>
      <c r="I51" s="2">
        <f t="shared" si="1"/>
        <v>-2170.8100000000086</v>
      </c>
    </row>
    <row r="52" spans="1:9" x14ac:dyDescent="0.25">
      <c r="A52" t="s">
        <v>974</v>
      </c>
      <c r="B52" s="1">
        <v>40500</v>
      </c>
      <c r="C52" s="4" t="s">
        <v>865</v>
      </c>
      <c r="D52" s="4">
        <v>42927</v>
      </c>
      <c r="E52" s="20" t="s">
        <v>995</v>
      </c>
      <c r="F52" s="7">
        <v>37884.9</v>
      </c>
      <c r="G52" s="4">
        <v>42933</v>
      </c>
      <c r="H52" s="2">
        <f t="shared" si="2"/>
        <v>2615.0999999999985</v>
      </c>
      <c r="I52" s="2">
        <f t="shared" si="1"/>
        <v>444.28999999998996</v>
      </c>
    </row>
    <row r="53" spans="1:9" x14ac:dyDescent="0.25">
      <c r="A53" t="s">
        <v>975</v>
      </c>
      <c r="B53" s="1">
        <v>40500</v>
      </c>
      <c r="C53" s="4" t="s">
        <v>94</v>
      </c>
      <c r="D53" s="4">
        <v>42927</v>
      </c>
      <c r="E53" s="20" t="s">
        <v>996</v>
      </c>
      <c r="F53" s="7">
        <v>37593.71</v>
      </c>
      <c r="G53" s="4">
        <v>42933</v>
      </c>
      <c r="H53" s="2">
        <f t="shared" si="2"/>
        <v>2906.2900000000009</v>
      </c>
      <c r="I53" s="2">
        <f t="shared" si="1"/>
        <v>3350.5799999999908</v>
      </c>
    </row>
    <row r="54" spans="1:9" x14ac:dyDescent="0.25">
      <c r="A54" t="s">
        <v>976</v>
      </c>
      <c r="B54" s="1">
        <v>40500</v>
      </c>
      <c r="C54" s="4" t="s">
        <v>94</v>
      </c>
      <c r="D54" s="4">
        <v>42934</v>
      </c>
      <c r="E54" s="20" t="s">
        <v>997</v>
      </c>
      <c r="F54" s="7">
        <v>38068.32</v>
      </c>
      <c r="G54" s="4">
        <v>42940</v>
      </c>
      <c r="H54" s="2">
        <f t="shared" si="2"/>
        <v>2431.6800000000003</v>
      </c>
      <c r="I54" s="2">
        <f t="shared" si="1"/>
        <v>5782.2599999999911</v>
      </c>
    </row>
    <row r="55" spans="1:9" x14ac:dyDescent="0.25">
      <c r="A55" t="s">
        <v>977</v>
      </c>
      <c r="B55" s="1">
        <v>40500</v>
      </c>
      <c r="C55" s="4" t="s">
        <v>94</v>
      </c>
      <c r="D55" s="4">
        <v>42934</v>
      </c>
      <c r="E55" s="20" t="s">
        <v>998</v>
      </c>
      <c r="F55" s="7">
        <v>37844.69</v>
      </c>
      <c r="G55" s="4">
        <v>42940</v>
      </c>
      <c r="H55" s="2">
        <f t="shared" si="2"/>
        <v>2655.3099999999977</v>
      </c>
      <c r="I55" s="2">
        <f t="shared" si="1"/>
        <v>8437.5699999999888</v>
      </c>
    </row>
    <row r="56" spans="1:9" x14ac:dyDescent="0.25">
      <c r="A56" t="s">
        <v>978</v>
      </c>
      <c r="B56" s="1">
        <v>38000</v>
      </c>
      <c r="C56" s="4" t="s">
        <v>94</v>
      </c>
      <c r="D56" s="4">
        <v>42941</v>
      </c>
      <c r="E56" s="20" t="s">
        <v>999</v>
      </c>
      <c r="F56" s="7">
        <v>35214.120000000003</v>
      </c>
      <c r="G56" s="4">
        <v>42947</v>
      </c>
      <c r="H56" s="2">
        <f t="shared" si="2"/>
        <v>2785.8799999999974</v>
      </c>
      <c r="I56" s="2">
        <f t="shared" si="1"/>
        <v>11223.449999999986</v>
      </c>
    </row>
    <row r="57" spans="1:9" x14ac:dyDescent="0.25">
      <c r="A57" t="s">
        <v>979</v>
      </c>
      <c r="B57" s="1">
        <v>38000</v>
      </c>
      <c r="C57" s="4" t="s">
        <v>23</v>
      </c>
      <c r="D57" s="4">
        <v>42942</v>
      </c>
      <c r="E57" t="s">
        <v>1000</v>
      </c>
      <c r="F57" s="7">
        <v>33664.620000000003</v>
      </c>
      <c r="G57" s="4">
        <v>42948</v>
      </c>
      <c r="H57" s="2">
        <f t="shared" si="2"/>
        <v>4335.3799999999974</v>
      </c>
      <c r="I57" s="2">
        <f t="shared" si="1"/>
        <v>15558.829999999984</v>
      </c>
    </row>
    <row r="58" spans="1:9" x14ac:dyDescent="0.25">
      <c r="A58" t="s">
        <v>1001</v>
      </c>
      <c r="B58" s="1">
        <v>38000</v>
      </c>
      <c r="C58" s="4" t="s">
        <v>865</v>
      </c>
      <c r="D58" s="4">
        <v>42948</v>
      </c>
      <c r="E58" s="20" t="s">
        <v>1002</v>
      </c>
      <c r="F58" s="7">
        <v>32164.86</v>
      </c>
      <c r="G58" s="4">
        <v>42954</v>
      </c>
      <c r="H58" s="2">
        <f t="shared" si="2"/>
        <v>5835.1399999999994</v>
      </c>
      <c r="I58" s="2">
        <f t="shared" si="1"/>
        <v>21393.969999999983</v>
      </c>
    </row>
    <row r="59" spans="1:9" x14ac:dyDescent="0.25">
      <c r="A59" t="s">
        <v>1003</v>
      </c>
      <c r="B59" s="1">
        <v>38000</v>
      </c>
      <c r="C59" s="4" t="s">
        <v>23</v>
      </c>
      <c r="D59" s="4">
        <v>42949</v>
      </c>
      <c r="E59" s="20" t="s">
        <v>1004</v>
      </c>
      <c r="F59" s="7">
        <v>31738.17</v>
      </c>
      <c r="G59" s="4">
        <v>42955</v>
      </c>
      <c r="H59" s="2">
        <f t="shared" si="2"/>
        <v>6261.8300000000017</v>
      </c>
      <c r="I59" s="2">
        <f t="shared" si="1"/>
        <v>27655.799999999985</v>
      </c>
    </row>
    <row r="60" spans="1:9" x14ac:dyDescent="0.25">
      <c r="A60" t="s">
        <v>1005</v>
      </c>
      <c r="B60" s="1">
        <v>20000</v>
      </c>
      <c r="C60" s="4" t="s">
        <v>94</v>
      </c>
      <c r="D60" s="4">
        <v>42955</v>
      </c>
      <c r="E60" s="20" t="s">
        <v>1006</v>
      </c>
      <c r="F60" s="7">
        <v>31497.81</v>
      </c>
      <c r="G60" s="4">
        <v>42961</v>
      </c>
      <c r="H60" s="2">
        <f t="shared" si="2"/>
        <v>-11497.810000000001</v>
      </c>
      <c r="I60" s="2">
        <f t="shared" si="1"/>
        <v>16157.989999999983</v>
      </c>
    </row>
    <row r="61" spans="1:9" x14ac:dyDescent="0.25">
      <c r="A61" t="s">
        <v>1007</v>
      </c>
      <c r="B61" s="1">
        <v>20000</v>
      </c>
      <c r="C61" s="4" t="s">
        <v>23</v>
      </c>
      <c r="D61" s="4">
        <v>42956</v>
      </c>
      <c r="E61" s="20" t="s">
        <v>1008</v>
      </c>
      <c r="F61" s="7">
        <v>30506.12</v>
      </c>
      <c r="G61" s="4">
        <v>42962</v>
      </c>
      <c r="H61" s="2">
        <f t="shared" si="2"/>
        <v>-10506.119999999999</v>
      </c>
      <c r="I61" s="2">
        <f t="shared" si="1"/>
        <v>5651.8699999999844</v>
      </c>
    </row>
    <row r="62" spans="1:9" x14ac:dyDescent="0.25">
      <c r="A62" t="s">
        <v>1009</v>
      </c>
      <c r="B62" s="1">
        <v>28000</v>
      </c>
      <c r="C62" s="4" t="s">
        <v>94</v>
      </c>
      <c r="D62" s="4">
        <v>42962</v>
      </c>
      <c r="E62" s="20" t="s">
        <v>1010</v>
      </c>
      <c r="F62" s="7">
        <v>31013.66</v>
      </c>
      <c r="G62" s="4">
        <v>42968</v>
      </c>
      <c r="H62" s="2">
        <f t="shared" si="2"/>
        <v>-3013.66</v>
      </c>
      <c r="I62" s="2">
        <f t="shared" si="1"/>
        <v>2638.2099999999846</v>
      </c>
    </row>
    <row r="63" spans="1:9" x14ac:dyDescent="0.25">
      <c r="A63" t="s">
        <v>1011</v>
      </c>
      <c r="B63" s="1">
        <v>30000</v>
      </c>
      <c r="C63" s="4" t="s">
        <v>23</v>
      </c>
      <c r="D63" s="4">
        <v>42963</v>
      </c>
      <c r="E63" s="20" t="s">
        <v>1012</v>
      </c>
      <c r="F63" s="7">
        <v>31553.34</v>
      </c>
      <c r="G63" s="4">
        <v>42969</v>
      </c>
      <c r="H63" s="2">
        <f t="shared" si="2"/>
        <v>-1553.3400000000001</v>
      </c>
      <c r="I63" s="2">
        <f t="shared" si="1"/>
        <v>1084.8699999999844</v>
      </c>
    </row>
    <row r="64" spans="1:9" x14ac:dyDescent="0.25">
      <c r="A64" t="s">
        <v>1013</v>
      </c>
      <c r="B64" s="1">
        <v>31000</v>
      </c>
      <c r="C64" s="4" t="s">
        <v>94</v>
      </c>
      <c r="D64" s="4">
        <v>42969</v>
      </c>
      <c r="E64" s="20" t="s">
        <v>1015</v>
      </c>
      <c r="F64" s="7">
        <v>32450.61</v>
      </c>
      <c r="G64" s="4">
        <v>42975</v>
      </c>
      <c r="H64" s="2">
        <f t="shared" si="2"/>
        <v>-1450.6100000000006</v>
      </c>
      <c r="I64" s="2">
        <f t="shared" si="1"/>
        <v>-365.74000000001615</v>
      </c>
    </row>
    <row r="65" spans="1:10" x14ac:dyDescent="0.25">
      <c r="A65" t="s">
        <v>1014</v>
      </c>
      <c r="B65" s="1">
        <v>31000</v>
      </c>
      <c r="C65" s="4" t="s">
        <v>23</v>
      </c>
      <c r="D65" s="4">
        <v>42970</v>
      </c>
      <c r="E65" s="20" t="s">
        <v>1016</v>
      </c>
      <c r="F65" s="7">
        <v>32801.22</v>
      </c>
      <c r="G65" s="4">
        <v>42976</v>
      </c>
      <c r="H65" s="2">
        <f t="shared" si="2"/>
        <v>-1801.2200000000012</v>
      </c>
      <c r="I65" s="2">
        <f t="shared" si="1"/>
        <v>-2166.9600000000173</v>
      </c>
      <c r="J65" t="s">
        <v>1017</v>
      </c>
    </row>
    <row r="66" spans="1:10" x14ac:dyDescent="0.25">
      <c r="A66" t="s">
        <v>1014</v>
      </c>
      <c r="B66" s="1">
        <v>2166.96</v>
      </c>
      <c r="C66" s="4" t="s">
        <v>23</v>
      </c>
      <c r="D66" s="4">
        <v>42977</v>
      </c>
      <c r="E66" s="20"/>
      <c r="F66" s="7"/>
      <c r="G66" s="4"/>
      <c r="H66" s="2">
        <f t="shared" si="2"/>
        <v>2166.96</v>
      </c>
      <c r="I66" s="2">
        <f t="shared" si="1"/>
        <v>-1.7280399333685637E-11</v>
      </c>
    </row>
    <row r="67" spans="1:10" x14ac:dyDescent="0.25">
      <c r="A67" t="s">
        <v>1018</v>
      </c>
      <c r="B67" s="1">
        <v>35000</v>
      </c>
      <c r="C67" s="4" t="s">
        <v>94</v>
      </c>
      <c r="D67" s="4">
        <v>42983</v>
      </c>
      <c r="E67" s="20" t="s">
        <v>1019</v>
      </c>
      <c r="F67" s="7">
        <v>33830.79</v>
      </c>
      <c r="G67" s="4">
        <v>42989</v>
      </c>
      <c r="H67" s="2">
        <f t="shared" si="2"/>
        <v>1169.2099999999991</v>
      </c>
      <c r="I67" s="2">
        <f t="shared" si="1"/>
        <v>1169.2099999999818</v>
      </c>
    </row>
    <row r="68" spans="1:10" x14ac:dyDescent="0.25">
      <c r="A68" t="s">
        <v>1020</v>
      </c>
      <c r="B68" s="1">
        <v>35000</v>
      </c>
      <c r="C68" s="4" t="s">
        <v>23</v>
      </c>
      <c r="D68" s="4">
        <v>42984</v>
      </c>
      <c r="E68" s="20" t="s">
        <v>1021</v>
      </c>
      <c r="F68" s="7">
        <v>33484.699999999997</v>
      </c>
      <c r="G68" s="4">
        <v>42990</v>
      </c>
      <c r="H68" s="2">
        <f t="shared" si="2"/>
        <v>1515.3000000000029</v>
      </c>
      <c r="I68" s="2">
        <f t="shared" si="1"/>
        <v>2684.5099999999848</v>
      </c>
    </row>
    <row r="69" spans="1:10" x14ac:dyDescent="0.25">
      <c r="A69" t="s">
        <v>1022</v>
      </c>
      <c r="B69" s="1">
        <v>32000</v>
      </c>
      <c r="C69" s="4" t="s">
        <v>94</v>
      </c>
      <c r="D69" s="4">
        <v>42990</v>
      </c>
      <c r="F69" s="7"/>
      <c r="G69" s="4">
        <v>42996</v>
      </c>
      <c r="H69" s="2">
        <f t="shared" si="2"/>
        <v>32000</v>
      </c>
      <c r="I69" s="2">
        <f t="shared" si="1"/>
        <v>34684.509999999987</v>
      </c>
    </row>
    <row r="70" spans="1:10" x14ac:dyDescent="0.25">
      <c r="A70" t="s">
        <v>1022</v>
      </c>
      <c r="B70" s="1">
        <v>4000</v>
      </c>
      <c r="C70" s="4" t="s">
        <v>23</v>
      </c>
      <c r="D70" s="4">
        <v>42991</v>
      </c>
      <c r="E70" s="20" t="s">
        <v>1023</v>
      </c>
      <c r="F70" s="7">
        <v>32367.29</v>
      </c>
      <c r="G70" s="4">
        <v>42996</v>
      </c>
      <c r="H70" s="2">
        <f t="shared" si="2"/>
        <v>-28367.29</v>
      </c>
      <c r="I70" s="2">
        <f t="shared" ref="I70:I82" si="3">I69+H70</f>
        <v>6317.2199999999866</v>
      </c>
    </row>
    <row r="71" spans="1:10" x14ac:dyDescent="0.25">
      <c r="A71" t="s">
        <v>1024</v>
      </c>
      <c r="B71" s="1">
        <v>36000</v>
      </c>
      <c r="C71" s="4" t="s">
        <v>23</v>
      </c>
      <c r="D71" s="4">
        <v>42991</v>
      </c>
      <c r="F71" s="17"/>
      <c r="G71" s="4">
        <v>42997</v>
      </c>
      <c r="H71" s="2">
        <f t="shared" si="2"/>
        <v>36000</v>
      </c>
      <c r="I71" s="2">
        <f t="shared" si="3"/>
        <v>42317.219999999987</v>
      </c>
    </row>
    <row r="72" spans="1:10" x14ac:dyDescent="0.25">
      <c r="A72" t="s">
        <v>1025</v>
      </c>
      <c r="B72" s="1">
        <v>36000</v>
      </c>
      <c r="C72" s="4" t="s">
        <v>23</v>
      </c>
      <c r="D72" s="4">
        <v>42991</v>
      </c>
      <c r="F72" s="17"/>
      <c r="G72" s="4">
        <v>42997</v>
      </c>
      <c r="H72" s="2">
        <f t="shared" si="2"/>
        <v>36000</v>
      </c>
      <c r="I72" s="2">
        <f t="shared" si="3"/>
        <v>78317.219999999987</v>
      </c>
    </row>
    <row r="73" spans="1:10" x14ac:dyDescent="0.25">
      <c r="A73" t="s">
        <v>1026</v>
      </c>
      <c r="B73" s="1"/>
      <c r="C73" s="4" t="s">
        <v>94</v>
      </c>
      <c r="D73" s="4">
        <v>42997</v>
      </c>
      <c r="F73" s="17"/>
      <c r="H73" s="2">
        <f t="shared" si="2"/>
        <v>0</v>
      </c>
      <c r="I73" s="2">
        <f t="shared" si="3"/>
        <v>78317.219999999987</v>
      </c>
    </row>
    <row r="74" spans="1:10" x14ac:dyDescent="0.25">
      <c r="A74" t="s">
        <v>1027</v>
      </c>
      <c r="B74" s="1"/>
      <c r="C74" s="4" t="s">
        <v>23</v>
      </c>
      <c r="D74" s="4">
        <v>42998</v>
      </c>
      <c r="F74" s="17"/>
      <c r="H74" s="2">
        <f t="shared" si="2"/>
        <v>0</v>
      </c>
      <c r="I74" s="2">
        <f t="shared" si="3"/>
        <v>78317.219999999987</v>
      </c>
    </row>
    <row r="75" spans="1:10" x14ac:dyDescent="0.25">
      <c r="F75" s="17"/>
      <c r="H75" s="2">
        <f t="shared" si="2"/>
        <v>0</v>
      </c>
      <c r="I75" s="2">
        <f t="shared" si="3"/>
        <v>78317.219999999987</v>
      </c>
    </row>
    <row r="76" spans="1:10" x14ac:dyDescent="0.25">
      <c r="F76" s="17"/>
      <c r="H76" s="2">
        <f t="shared" si="2"/>
        <v>0</v>
      </c>
      <c r="I76" s="2">
        <f t="shared" si="3"/>
        <v>78317.219999999987</v>
      </c>
    </row>
    <row r="77" spans="1:10" x14ac:dyDescent="0.25">
      <c r="H77" s="2">
        <f t="shared" si="2"/>
        <v>0</v>
      </c>
      <c r="I77" s="2">
        <f t="shared" si="3"/>
        <v>78317.219999999987</v>
      </c>
    </row>
    <row r="78" spans="1:10" x14ac:dyDescent="0.25">
      <c r="H78" s="2">
        <f t="shared" si="2"/>
        <v>0</v>
      </c>
      <c r="I78" s="2">
        <f t="shared" si="3"/>
        <v>78317.219999999987</v>
      </c>
    </row>
    <row r="79" spans="1:10" x14ac:dyDescent="0.25">
      <c r="H79" s="2">
        <f t="shared" si="2"/>
        <v>0</v>
      </c>
      <c r="I79" s="2">
        <f t="shared" si="3"/>
        <v>78317.219999999987</v>
      </c>
    </row>
    <row r="80" spans="1:10" x14ac:dyDescent="0.25">
      <c r="H80" s="2">
        <f t="shared" si="2"/>
        <v>0</v>
      </c>
      <c r="I80" s="2">
        <f t="shared" si="3"/>
        <v>78317.219999999987</v>
      </c>
    </row>
    <row r="81" spans="8:9" x14ac:dyDescent="0.25">
      <c r="H81" s="2">
        <f t="shared" si="2"/>
        <v>0</v>
      </c>
      <c r="I81" s="2">
        <f t="shared" si="3"/>
        <v>78317.219999999987</v>
      </c>
    </row>
    <row r="82" spans="8:9" x14ac:dyDescent="0.25">
      <c r="H82" s="2">
        <f t="shared" si="2"/>
        <v>0</v>
      </c>
      <c r="I82" s="2">
        <f t="shared" si="3"/>
        <v>78317.219999999987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4"/>
  <sheetViews>
    <sheetView topLeftCell="A3" workbookViewId="0">
      <pane ySplit="2" topLeftCell="A65" activePane="bottomLeft" state="frozen"/>
      <selection activeCell="A3" sqref="A3"/>
      <selection pane="bottomLeft" activeCell="F96" sqref="F96"/>
    </sheetView>
  </sheetViews>
  <sheetFormatPr baseColWidth="10" defaultRowHeight="15" x14ac:dyDescent="0.25"/>
  <cols>
    <col min="2" max="2" width="12.5703125" style="1" bestFit="1" customWidth="1"/>
    <col min="3" max="3" width="4.28515625" customWidth="1"/>
    <col min="6" max="6" width="12.5703125" style="1" bestFit="1" customWidth="1"/>
    <col min="8" max="9" width="11.42578125" style="1"/>
  </cols>
  <sheetData>
    <row r="2" spans="1:9" x14ac:dyDescent="0.25">
      <c r="A2" t="s">
        <v>400</v>
      </c>
      <c r="C2" s="1"/>
      <c r="F2" s="1" t="s">
        <v>1</v>
      </c>
      <c r="G2" s="1"/>
    </row>
    <row r="3" spans="1:9" x14ac:dyDescent="0.25">
      <c r="C3" s="1"/>
      <c r="G3" s="3" t="s">
        <v>2</v>
      </c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401</v>
      </c>
      <c r="B5" s="1">
        <v>30000</v>
      </c>
      <c r="C5" s="4" t="s">
        <v>13</v>
      </c>
      <c r="D5" s="4">
        <v>42272</v>
      </c>
      <c r="E5">
        <v>725173</v>
      </c>
      <c r="F5" s="1">
        <v>30108.98</v>
      </c>
      <c r="G5" s="4">
        <v>42279</v>
      </c>
      <c r="H5" s="2">
        <f t="shared" ref="H5:H68" si="0">B5-F5</f>
        <v>-108.97999999999956</v>
      </c>
      <c r="I5" s="2">
        <f>H5</f>
        <v>-108.97999999999956</v>
      </c>
    </row>
    <row r="6" spans="1:9" x14ac:dyDescent="0.25">
      <c r="A6" t="s">
        <v>402</v>
      </c>
      <c r="B6" s="1">
        <v>30000</v>
      </c>
      <c r="C6" s="4" t="s">
        <v>13</v>
      </c>
      <c r="D6" s="4">
        <v>42279</v>
      </c>
      <c r="E6">
        <v>725975</v>
      </c>
      <c r="F6" s="1">
        <v>32366.43</v>
      </c>
      <c r="G6" s="4">
        <v>42286</v>
      </c>
      <c r="H6" s="2">
        <f t="shared" si="0"/>
        <v>-2366.4300000000003</v>
      </c>
      <c r="I6" s="2">
        <f t="shared" ref="I6:I69" si="1">I5+H6</f>
        <v>-2475.41</v>
      </c>
    </row>
    <row r="7" spans="1:9" x14ac:dyDescent="0.25">
      <c r="A7" t="s">
        <v>403</v>
      </c>
      <c r="B7" s="1">
        <v>36000</v>
      </c>
      <c r="C7" s="4" t="s">
        <v>13</v>
      </c>
      <c r="D7" s="4">
        <v>42286</v>
      </c>
      <c r="E7">
        <v>727067</v>
      </c>
      <c r="F7" s="1">
        <v>32972.79</v>
      </c>
      <c r="G7" s="4">
        <v>42293</v>
      </c>
      <c r="H7" s="2">
        <f t="shared" si="0"/>
        <v>3027.2099999999991</v>
      </c>
      <c r="I7" s="2">
        <f t="shared" si="1"/>
        <v>551.79999999999927</v>
      </c>
    </row>
    <row r="8" spans="1:9" x14ac:dyDescent="0.25">
      <c r="A8" t="s">
        <v>404</v>
      </c>
      <c r="B8" s="1">
        <v>36000</v>
      </c>
      <c r="C8" s="4" t="s">
        <v>13</v>
      </c>
      <c r="D8" s="4">
        <v>42293</v>
      </c>
      <c r="E8">
        <v>727536</v>
      </c>
      <c r="F8" s="1">
        <v>35373.29</v>
      </c>
      <c r="G8" s="4">
        <v>42300</v>
      </c>
      <c r="H8" s="2">
        <f t="shared" si="0"/>
        <v>626.70999999999913</v>
      </c>
      <c r="I8" s="2">
        <f t="shared" si="1"/>
        <v>1178.5099999999984</v>
      </c>
    </row>
    <row r="9" spans="1:9" x14ac:dyDescent="0.25">
      <c r="A9" t="s">
        <v>405</v>
      </c>
      <c r="B9" s="1">
        <v>33000</v>
      </c>
      <c r="C9" s="4" t="s">
        <v>13</v>
      </c>
      <c r="D9" s="4">
        <v>42300</v>
      </c>
      <c r="E9">
        <v>728681</v>
      </c>
      <c r="F9" s="1">
        <v>28547.68</v>
      </c>
      <c r="G9" s="4">
        <v>42307</v>
      </c>
      <c r="H9" s="2">
        <f t="shared" si="0"/>
        <v>4452.32</v>
      </c>
      <c r="I9" s="2">
        <f t="shared" si="1"/>
        <v>5630.8299999999981</v>
      </c>
    </row>
    <row r="10" spans="1:9" x14ac:dyDescent="0.25">
      <c r="A10" t="s">
        <v>406</v>
      </c>
      <c r="B10" s="1">
        <v>25000</v>
      </c>
      <c r="C10" s="4" t="s">
        <v>13</v>
      </c>
      <c r="D10" s="4">
        <v>42307</v>
      </c>
      <c r="E10">
        <v>729543</v>
      </c>
      <c r="F10" s="1">
        <v>28382.49</v>
      </c>
      <c r="G10" s="4">
        <v>42314</v>
      </c>
      <c r="H10" s="2">
        <f t="shared" si="0"/>
        <v>-3382.4900000000016</v>
      </c>
      <c r="I10" s="2">
        <f t="shared" si="1"/>
        <v>2248.3399999999965</v>
      </c>
    </row>
    <row r="11" spans="1:9" x14ac:dyDescent="0.25">
      <c r="A11" t="s">
        <v>407</v>
      </c>
      <c r="B11" s="1">
        <v>32000</v>
      </c>
      <c r="C11" s="4" t="s">
        <v>13</v>
      </c>
      <c r="D11" s="4">
        <v>42314</v>
      </c>
      <c r="E11">
        <v>730634</v>
      </c>
      <c r="F11" s="1">
        <v>29585.01</v>
      </c>
      <c r="G11" s="4">
        <v>42321</v>
      </c>
      <c r="H11" s="2">
        <f t="shared" si="0"/>
        <v>2414.9900000000016</v>
      </c>
      <c r="I11" s="2">
        <f t="shared" si="1"/>
        <v>4663.3299999999981</v>
      </c>
    </row>
    <row r="12" spans="1:9" x14ac:dyDescent="0.25">
      <c r="A12" t="s">
        <v>408</v>
      </c>
      <c r="B12" s="1">
        <v>29000</v>
      </c>
      <c r="C12" s="4" t="s">
        <v>13</v>
      </c>
      <c r="D12" s="4">
        <v>42321</v>
      </c>
      <c r="E12">
        <v>731511</v>
      </c>
      <c r="F12" s="1">
        <v>30053.65</v>
      </c>
      <c r="G12" s="4">
        <v>42328</v>
      </c>
      <c r="H12" s="2">
        <f t="shared" si="0"/>
        <v>-1053.6500000000015</v>
      </c>
      <c r="I12" s="2">
        <f t="shared" si="1"/>
        <v>3609.6799999999967</v>
      </c>
    </row>
    <row r="13" spans="1:9" x14ac:dyDescent="0.25">
      <c r="A13" t="s">
        <v>409</v>
      </c>
      <c r="B13" s="1">
        <v>28000</v>
      </c>
      <c r="C13" s="4" t="s">
        <v>155</v>
      </c>
      <c r="D13" s="4">
        <v>42326</v>
      </c>
      <c r="E13">
        <v>732345</v>
      </c>
      <c r="F13" s="1">
        <v>29968.639999999999</v>
      </c>
      <c r="G13" s="4">
        <v>42333</v>
      </c>
      <c r="H13" s="2">
        <f t="shared" si="0"/>
        <v>-1968.6399999999994</v>
      </c>
      <c r="I13" s="2">
        <f t="shared" si="1"/>
        <v>1641.0399999999972</v>
      </c>
    </row>
    <row r="14" spans="1:9" x14ac:dyDescent="0.25">
      <c r="A14" t="s">
        <v>410</v>
      </c>
      <c r="B14" s="1">
        <v>30000</v>
      </c>
      <c r="C14" s="4" t="s">
        <v>155</v>
      </c>
      <c r="D14" s="4">
        <v>42333</v>
      </c>
      <c r="E14">
        <v>732874</v>
      </c>
      <c r="F14" s="1">
        <v>30288.12</v>
      </c>
      <c r="G14" s="4">
        <v>42338</v>
      </c>
      <c r="H14" s="2">
        <f t="shared" si="0"/>
        <v>-288.11999999999898</v>
      </c>
      <c r="I14" s="2">
        <f t="shared" si="1"/>
        <v>1352.9199999999983</v>
      </c>
    </row>
    <row r="15" spans="1:9" x14ac:dyDescent="0.25">
      <c r="A15" t="s">
        <v>411</v>
      </c>
      <c r="B15" s="1">
        <v>30000</v>
      </c>
      <c r="C15" s="4" t="s">
        <v>13</v>
      </c>
      <c r="D15" s="4">
        <v>42335</v>
      </c>
      <c r="E15">
        <v>733448</v>
      </c>
      <c r="F15" s="1">
        <v>31222.39</v>
      </c>
      <c r="G15" s="4">
        <v>42342</v>
      </c>
      <c r="H15" s="2">
        <f t="shared" si="0"/>
        <v>-1222.3899999999994</v>
      </c>
      <c r="I15" s="2">
        <f t="shared" si="1"/>
        <v>130.52999999999884</v>
      </c>
    </row>
    <row r="16" spans="1:9" x14ac:dyDescent="0.25">
      <c r="A16" t="s">
        <v>412</v>
      </c>
      <c r="B16" s="1">
        <v>31000</v>
      </c>
      <c r="C16" s="4" t="s">
        <v>15</v>
      </c>
      <c r="D16" s="4">
        <v>42338</v>
      </c>
      <c r="E16">
        <v>733861</v>
      </c>
      <c r="F16" s="1">
        <v>32576.53</v>
      </c>
      <c r="G16" s="4">
        <v>42346</v>
      </c>
      <c r="H16" s="2">
        <f t="shared" si="0"/>
        <v>-1576.5299999999988</v>
      </c>
      <c r="I16" s="2">
        <f t="shared" si="1"/>
        <v>-1446</v>
      </c>
    </row>
    <row r="17" spans="1:13" x14ac:dyDescent="0.25">
      <c r="A17" t="s">
        <v>413</v>
      </c>
      <c r="B17" s="1">
        <v>32000</v>
      </c>
      <c r="C17" s="4" t="s">
        <v>183</v>
      </c>
      <c r="D17" s="4">
        <v>42342</v>
      </c>
      <c r="E17">
        <v>734289</v>
      </c>
      <c r="F17" s="1">
        <v>33584.230000000003</v>
      </c>
      <c r="G17" s="4">
        <v>42349</v>
      </c>
      <c r="H17" s="2">
        <f t="shared" si="0"/>
        <v>-1584.2300000000032</v>
      </c>
      <c r="I17" s="2">
        <f t="shared" si="1"/>
        <v>-3030.2300000000032</v>
      </c>
    </row>
    <row r="18" spans="1:13" x14ac:dyDescent="0.25">
      <c r="A18" t="s">
        <v>414</v>
      </c>
      <c r="B18" s="1">
        <v>40000</v>
      </c>
      <c r="C18" s="4" t="s">
        <v>155</v>
      </c>
      <c r="D18" s="4">
        <v>42347</v>
      </c>
      <c r="E18">
        <v>735077</v>
      </c>
      <c r="F18" s="1">
        <v>32932.239999999998</v>
      </c>
      <c r="G18" s="4">
        <v>42352</v>
      </c>
      <c r="H18" s="2">
        <f t="shared" si="0"/>
        <v>7067.760000000002</v>
      </c>
      <c r="I18" s="2">
        <f t="shared" si="1"/>
        <v>4037.5299999999988</v>
      </c>
    </row>
    <row r="19" spans="1:13" x14ac:dyDescent="0.25">
      <c r="A19" t="s">
        <v>415</v>
      </c>
      <c r="B19" s="1">
        <v>40000</v>
      </c>
      <c r="C19" s="4" t="s">
        <v>13</v>
      </c>
      <c r="D19" s="4">
        <v>42349</v>
      </c>
      <c r="E19">
        <v>735495</v>
      </c>
      <c r="F19" s="1">
        <v>34175.15</v>
      </c>
      <c r="G19" s="4">
        <v>42356</v>
      </c>
      <c r="H19" s="2">
        <f t="shared" si="0"/>
        <v>5824.8499999999985</v>
      </c>
      <c r="I19" s="2">
        <f t="shared" si="1"/>
        <v>9862.3799999999974</v>
      </c>
    </row>
    <row r="20" spans="1:13" x14ac:dyDescent="0.25">
      <c r="A20" t="s">
        <v>416</v>
      </c>
      <c r="B20" s="1">
        <v>30000</v>
      </c>
      <c r="C20" s="4" t="s">
        <v>155</v>
      </c>
      <c r="D20" s="4">
        <v>42354</v>
      </c>
      <c r="E20">
        <v>735922</v>
      </c>
      <c r="F20" s="7">
        <v>30972.29</v>
      </c>
      <c r="G20" s="4">
        <v>42359</v>
      </c>
      <c r="H20" s="2">
        <f t="shared" si="0"/>
        <v>-972.29000000000087</v>
      </c>
      <c r="I20" s="2">
        <f t="shared" si="1"/>
        <v>8890.0899999999965</v>
      </c>
    </row>
    <row r="21" spans="1:13" x14ac:dyDescent="0.25">
      <c r="A21" t="s">
        <v>417</v>
      </c>
      <c r="C21" s="4" t="s">
        <v>26</v>
      </c>
      <c r="E21" t="s">
        <v>467</v>
      </c>
      <c r="F21" s="10"/>
      <c r="G21" s="4">
        <v>42361</v>
      </c>
      <c r="H21" s="2">
        <f t="shared" si="0"/>
        <v>0</v>
      </c>
      <c r="I21" s="2">
        <f t="shared" si="1"/>
        <v>8890.0899999999965</v>
      </c>
    </row>
    <row r="22" spans="1:13" x14ac:dyDescent="0.25">
      <c r="A22" t="s">
        <v>418</v>
      </c>
      <c r="B22" s="1">
        <v>30000</v>
      </c>
      <c r="C22" s="4" t="s">
        <v>15</v>
      </c>
      <c r="D22" s="4">
        <v>42355</v>
      </c>
      <c r="E22">
        <v>736619</v>
      </c>
      <c r="F22" s="7">
        <v>24940.400000000001</v>
      </c>
      <c r="G22" s="4">
        <v>42366</v>
      </c>
      <c r="H22" s="2">
        <f t="shared" si="0"/>
        <v>5059.5999999999985</v>
      </c>
      <c r="I22" s="2">
        <f t="shared" si="1"/>
        <v>13949.689999999995</v>
      </c>
    </row>
    <row r="23" spans="1:13" x14ac:dyDescent="0.25">
      <c r="A23" t="s">
        <v>419</v>
      </c>
      <c r="B23" s="7">
        <v>20000</v>
      </c>
      <c r="C23" s="4" t="s">
        <v>155</v>
      </c>
      <c r="D23" s="4">
        <v>42359</v>
      </c>
      <c r="E23">
        <v>736850</v>
      </c>
      <c r="F23" s="1">
        <v>24616.03</v>
      </c>
      <c r="G23" s="4">
        <v>42368</v>
      </c>
      <c r="H23" s="2">
        <f t="shared" si="0"/>
        <v>-4616.0299999999988</v>
      </c>
      <c r="I23" s="2">
        <f t="shared" si="1"/>
        <v>9333.6599999999962</v>
      </c>
    </row>
    <row r="24" spans="1:13" x14ac:dyDescent="0.25">
      <c r="A24" t="s">
        <v>468</v>
      </c>
      <c r="B24" s="7">
        <v>26000</v>
      </c>
      <c r="C24" s="4" t="s">
        <v>26</v>
      </c>
      <c r="D24" s="4">
        <v>42361</v>
      </c>
      <c r="E24">
        <v>737331</v>
      </c>
      <c r="F24" s="7">
        <v>25437.05</v>
      </c>
      <c r="G24" s="4">
        <v>42373</v>
      </c>
      <c r="H24" s="2">
        <f t="shared" si="0"/>
        <v>562.95000000000073</v>
      </c>
      <c r="I24" s="2">
        <f t="shared" si="1"/>
        <v>9896.6099999999969</v>
      </c>
    </row>
    <row r="25" spans="1:13" x14ac:dyDescent="0.25">
      <c r="A25" t="s">
        <v>469</v>
      </c>
      <c r="B25" s="1">
        <v>20000</v>
      </c>
      <c r="C25" s="4" t="s">
        <v>26</v>
      </c>
      <c r="D25" s="4">
        <v>42367</v>
      </c>
      <c r="E25">
        <v>737763</v>
      </c>
      <c r="F25" s="7">
        <v>25907.23</v>
      </c>
      <c r="G25" s="4">
        <v>42377</v>
      </c>
      <c r="H25" s="2">
        <f t="shared" si="0"/>
        <v>-5907.23</v>
      </c>
      <c r="I25" s="2">
        <f t="shared" si="1"/>
        <v>3989.3799999999974</v>
      </c>
    </row>
    <row r="26" spans="1:13" x14ac:dyDescent="0.25">
      <c r="A26" t="s">
        <v>470</v>
      </c>
      <c r="B26" s="7">
        <v>21000</v>
      </c>
      <c r="C26" s="4" t="s">
        <v>155</v>
      </c>
      <c r="D26" s="4">
        <v>42375</v>
      </c>
      <c r="E26">
        <v>738229</v>
      </c>
      <c r="F26" s="7">
        <v>25402.639999999999</v>
      </c>
      <c r="G26" s="4">
        <v>42380</v>
      </c>
      <c r="H26" s="2">
        <f t="shared" si="0"/>
        <v>-4402.6399999999994</v>
      </c>
      <c r="I26" s="2">
        <f t="shared" si="1"/>
        <v>-413.26000000000204</v>
      </c>
    </row>
    <row r="27" spans="1:13" x14ac:dyDescent="0.25">
      <c r="A27" t="s">
        <v>471</v>
      </c>
      <c r="B27" s="7">
        <v>25000</v>
      </c>
      <c r="C27" s="4" t="s">
        <v>13</v>
      </c>
      <c r="D27" s="4">
        <v>42375</v>
      </c>
      <c r="E27">
        <v>738650</v>
      </c>
      <c r="F27" s="7">
        <v>26803.32</v>
      </c>
      <c r="G27" s="4">
        <v>42384</v>
      </c>
      <c r="H27" s="2">
        <f t="shared" si="0"/>
        <v>-1803.3199999999997</v>
      </c>
      <c r="I27" s="2">
        <f t="shared" si="1"/>
        <v>-2216.5800000000017</v>
      </c>
    </row>
    <row r="28" spans="1:13" x14ac:dyDescent="0.25">
      <c r="A28" t="s">
        <v>472</v>
      </c>
      <c r="B28" s="7">
        <v>28000</v>
      </c>
      <c r="C28" s="4" t="s">
        <v>155</v>
      </c>
      <c r="D28" s="4">
        <v>42382</v>
      </c>
      <c r="E28">
        <v>739122</v>
      </c>
      <c r="F28" s="1">
        <v>26808.62</v>
      </c>
      <c r="G28" s="4">
        <v>42387</v>
      </c>
      <c r="H28" s="2">
        <f t="shared" si="0"/>
        <v>1191.380000000001</v>
      </c>
      <c r="I28" s="2">
        <f t="shared" si="1"/>
        <v>-1025.2000000000007</v>
      </c>
    </row>
    <row r="29" spans="1:13" x14ac:dyDescent="0.25">
      <c r="A29" t="s">
        <v>473</v>
      </c>
      <c r="B29" s="7">
        <v>30000</v>
      </c>
      <c r="C29" s="4" t="s">
        <v>13</v>
      </c>
      <c r="D29" s="4">
        <v>42384</v>
      </c>
      <c r="E29">
        <v>739537</v>
      </c>
      <c r="F29" s="1">
        <v>28031.02</v>
      </c>
      <c r="G29" s="4">
        <v>42391</v>
      </c>
      <c r="H29" s="2">
        <f t="shared" si="0"/>
        <v>1968.9799999999996</v>
      </c>
      <c r="I29" s="2">
        <f t="shared" si="1"/>
        <v>943.77999999999884</v>
      </c>
    </row>
    <row r="30" spans="1:13" x14ac:dyDescent="0.25">
      <c r="A30" t="s">
        <v>474</v>
      </c>
      <c r="B30" s="1">
        <v>30000</v>
      </c>
      <c r="C30" s="4" t="s">
        <v>155</v>
      </c>
      <c r="D30" s="4">
        <v>42389</v>
      </c>
      <c r="E30">
        <v>739960</v>
      </c>
      <c r="F30" s="1">
        <v>28691.7</v>
      </c>
      <c r="G30" s="4">
        <v>42395</v>
      </c>
      <c r="H30" s="2">
        <f t="shared" si="0"/>
        <v>1308.2999999999993</v>
      </c>
      <c r="I30" s="2">
        <f t="shared" si="1"/>
        <v>2252.0799999999981</v>
      </c>
      <c r="J30" t="s">
        <v>475</v>
      </c>
      <c r="M30" t="s">
        <v>476</v>
      </c>
    </row>
    <row r="31" spans="1:13" x14ac:dyDescent="0.25">
      <c r="A31" t="s">
        <v>477</v>
      </c>
      <c r="B31" s="1">
        <v>30000</v>
      </c>
      <c r="C31" s="4" t="s">
        <v>13</v>
      </c>
      <c r="D31" s="4">
        <v>42391</v>
      </c>
      <c r="E31">
        <v>740373</v>
      </c>
      <c r="F31" s="1">
        <v>29144.34</v>
      </c>
      <c r="G31" s="4">
        <v>42398</v>
      </c>
      <c r="H31" s="2">
        <f>B31-F31</f>
        <v>855.65999999999985</v>
      </c>
      <c r="I31" s="2">
        <f t="shared" si="1"/>
        <v>3107.739999999998</v>
      </c>
    </row>
    <row r="32" spans="1:13" x14ac:dyDescent="0.25">
      <c r="A32" t="s">
        <v>478</v>
      </c>
      <c r="B32" s="1">
        <v>29000</v>
      </c>
      <c r="C32" s="4" t="s">
        <v>94</v>
      </c>
      <c r="D32" s="4">
        <v>42395</v>
      </c>
      <c r="E32">
        <v>740374</v>
      </c>
      <c r="F32" s="1">
        <v>28960.2</v>
      </c>
      <c r="G32" s="4">
        <v>42398</v>
      </c>
      <c r="H32" s="2">
        <f>B32-F32</f>
        <v>39.799999999999272</v>
      </c>
      <c r="I32" s="2">
        <f t="shared" si="1"/>
        <v>3147.5399999999972</v>
      </c>
    </row>
    <row r="33" spans="1:9" x14ac:dyDescent="0.25">
      <c r="A33" t="s">
        <v>479</v>
      </c>
      <c r="B33" s="1">
        <v>28000</v>
      </c>
      <c r="C33" s="4" t="s">
        <v>13</v>
      </c>
      <c r="D33" s="4">
        <v>42398</v>
      </c>
      <c r="E33">
        <v>741181</v>
      </c>
      <c r="F33" s="1">
        <v>28691.57</v>
      </c>
      <c r="G33" s="4">
        <v>42405</v>
      </c>
      <c r="H33" s="2">
        <f>B33-F33</f>
        <v>-691.56999999999971</v>
      </c>
      <c r="I33" s="2">
        <f>I32+H33</f>
        <v>2455.9699999999975</v>
      </c>
    </row>
    <row r="34" spans="1:9" x14ac:dyDescent="0.25">
      <c r="A34" t="s">
        <v>480</v>
      </c>
      <c r="B34" s="1">
        <v>29000</v>
      </c>
      <c r="C34" s="4" t="s">
        <v>155</v>
      </c>
      <c r="D34" s="4">
        <v>42403</v>
      </c>
      <c r="E34">
        <v>741622</v>
      </c>
      <c r="F34" s="1">
        <v>29850.65</v>
      </c>
      <c r="G34" s="4">
        <v>42408</v>
      </c>
      <c r="H34" s="2">
        <f t="shared" si="0"/>
        <v>-850.65000000000146</v>
      </c>
      <c r="I34" s="2">
        <f t="shared" si="1"/>
        <v>1605.3199999999961</v>
      </c>
    </row>
    <row r="35" spans="1:9" x14ac:dyDescent="0.25">
      <c r="A35" t="s">
        <v>481</v>
      </c>
      <c r="B35" s="1">
        <v>29000</v>
      </c>
      <c r="C35" s="4" t="s">
        <v>13</v>
      </c>
      <c r="D35" s="4">
        <v>42405</v>
      </c>
      <c r="E35">
        <v>741841</v>
      </c>
      <c r="F35" s="1">
        <v>28744.69</v>
      </c>
      <c r="G35" s="4">
        <v>42412</v>
      </c>
      <c r="H35" s="2">
        <f t="shared" si="0"/>
        <v>255.31000000000131</v>
      </c>
      <c r="I35" s="2">
        <f t="shared" si="1"/>
        <v>1860.6299999999974</v>
      </c>
    </row>
    <row r="36" spans="1:9" x14ac:dyDescent="0.25">
      <c r="A36" t="s">
        <v>482</v>
      </c>
      <c r="B36" s="1">
        <v>30000</v>
      </c>
      <c r="C36" s="4" t="s">
        <v>155</v>
      </c>
      <c r="D36" s="4">
        <v>42410</v>
      </c>
      <c r="E36">
        <v>742464</v>
      </c>
      <c r="F36" s="1">
        <v>29106.54</v>
      </c>
      <c r="G36" s="4">
        <v>42415</v>
      </c>
      <c r="H36" s="2">
        <f t="shared" si="0"/>
        <v>893.45999999999913</v>
      </c>
      <c r="I36" s="2">
        <f t="shared" si="1"/>
        <v>2754.0899999999965</v>
      </c>
    </row>
    <row r="37" spans="1:9" x14ac:dyDescent="0.25">
      <c r="A37" t="s">
        <v>483</v>
      </c>
      <c r="B37" s="1">
        <v>30000</v>
      </c>
      <c r="C37" s="4" t="s">
        <v>13</v>
      </c>
      <c r="D37" s="4">
        <v>42412</v>
      </c>
      <c r="E37">
        <v>742697</v>
      </c>
      <c r="F37" s="1">
        <v>28592.09</v>
      </c>
      <c r="G37" s="4">
        <v>42418</v>
      </c>
      <c r="H37" s="2">
        <f t="shared" si="0"/>
        <v>1407.9099999999999</v>
      </c>
      <c r="I37" s="2">
        <f t="shared" si="1"/>
        <v>4161.9999999999964</v>
      </c>
    </row>
    <row r="38" spans="1:9" x14ac:dyDescent="0.25">
      <c r="A38" t="s">
        <v>484</v>
      </c>
      <c r="B38" s="1">
        <v>29000</v>
      </c>
      <c r="C38" s="4" t="s">
        <v>155</v>
      </c>
      <c r="D38" s="4">
        <v>42417</v>
      </c>
      <c r="E38">
        <v>743306</v>
      </c>
      <c r="F38" s="1">
        <v>27769.58</v>
      </c>
      <c r="G38" s="4">
        <v>42422</v>
      </c>
      <c r="H38" s="2">
        <f t="shared" si="0"/>
        <v>1230.4199999999983</v>
      </c>
      <c r="I38" s="2">
        <f t="shared" si="1"/>
        <v>5392.4199999999946</v>
      </c>
    </row>
    <row r="39" spans="1:9" x14ac:dyDescent="0.25">
      <c r="A39" t="s">
        <v>485</v>
      </c>
      <c r="B39" s="1">
        <v>29000</v>
      </c>
      <c r="C39" s="4" t="s">
        <v>13</v>
      </c>
      <c r="D39" s="4">
        <v>42419</v>
      </c>
      <c r="E39">
        <v>743534</v>
      </c>
      <c r="F39" s="1">
        <v>27438.77</v>
      </c>
      <c r="G39" s="4">
        <v>42426</v>
      </c>
      <c r="H39" s="2">
        <f t="shared" si="0"/>
        <v>1561.2299999999996</v>
      </c>
      <c r="I39" s="2">
        <f t="shared" si="1"/>
        <v>6953.6499999999942</v>
      </c>
    </row>
    <row r="40" spans="1:9" x14ac:dyDescent="0.25">
      <c r="A40" t="s">
        <v>543</v>
      </c>
      <c r="B40" s="1">
        <v>22000</v>
      </c>
      <c r="C40" s="4" t="s">
        <v>155</v>
      </c>
      <c r="D40" s="4">
        <v>42424</v>
      </c>
      <c r="E40">
        <v>744090</v>
      </c>
      <c r="F40" s="1">
        <v>27606.33</v>
      </c>
      <c r="G40" s="4">
        <v>42429</v>
      </c>
      <c r="H40" s="2">
        <f t="shared" si="0"/>
        <v>-5606.3300000000017</v>
      </c>
      <c r="I40" s="2">
        <f t="shared" si="1"/>
        <v>1347.3199999999924</v>
      </c>
    </row>
    <row r="41" spans="1:9" x14ac:dyDescent="0.25">
      <c r="A41" t="s">
        <v>544</v>
      </c>
      <c r="B41" s="7">
        <v>27000</v>
      </c>
      <c r="C41" s="4" t="s">
        <v>183</v>
      </c>
      <c r="D41" s="4">
        <v>42426</v>
      </c>
      <c r="E41">
        <v>744342</v>
      </c>
      <c r="F41" s="1">
        <v>27094.11</v>
      </c>
      <c r="G41" s="4">
        <v>42433</v>
      </c>
      <c r="H41" s="2">
        <f t="shared" si="0"/>
        <v>-94.110000000000582</v>
      </c>
      <c r="I41" s="2">
        <f t="shared" si="1"/>
        <v>1253.2099999999919</v>
      </c>
    </row>
    <row r="42" spans="1:9" x14ac:dyDescent="0.25">
      <c r="A42" t="s">
        <v>545</v>
      </c>
      <c r="B42" s="1">
        <v>27000</v>
      </c>
      <c r="C42" s="4" t="s">
        <v>155</v>
      </c>
      <c r="D42" s="4">
        <v>42431</v>
      </c>
      <c r="E42">
        <v>745004</v>
      </c>
      <c r="F42" s="1">
        <v>28074.55</v>
      </c>
      <c r="G42" s="4">
        <v>42436</v>
      </c>
      <c r="H42" s="2">
        <f t="shared" si="0"/>
        <v>-1074.5499999999993</v>
      </c>
      <c r="I42" s="2">
        <f t="shared" si="1"/>
        <v>178.65999999999258</v>
      </c>
    </row>
    <row r="43" spans="1:9" x14ac:dyDescent="0.25">
      <c r="A43" t="s">
        <v>546</v>
      </c>
      <c r="B43" s="7">
        <v>27500</v>
      </c>
      <c r="C43" s="4" t="s">
        <v>15</v>
      </c>
      <c r="D43" s="4">
        <v>42436</v>
      </c>
      <c r="E43">
        <v>745417</v>
      </c>
      <c r="F43" s="1">
        <v>28331.279999999999</v>
      </c>
      <c r="G43" s="4">
        <v>42440</v>
      </c>
      <c r="H43" s="2">
        <f t="shared" si="0"/>
        <v>-831.27999999999884</v>
      </c>
      <c r="I43" s="2">
        <f t="shared" si="1"/>
        <v>-652.62000000000626</v>
      </c>
    </row>
    <row r="44" spans="1:9" x14ac:dyDescent="0.25">
      <c r="A44" t="s">
        <v>547</v>
      </c>
      <c r="B44" s="1">
        <v>28000</v>
      </c>
      <c r="C44" s="14" t="s">
        <v>155</v>
      </c>
      <c r="D44" s="4">
        <v>42438</v>
      </c>
      <c r="E44">
        <v>745858</v>
      </c>
      <c r="F44" s="1">
        <v>28664.9</v>
      </c>
      <c r="G44" s="4">
        <v>42443</v>
      </c>
      <c r="H44" s="2">
        <f t="shared" si="0"/>
        <v>-664.90000000000146</v>
      </c>
      <c r="I44" s="2">
        <f t="shared" si="1"/>
        <v>-1317.5200000000077</v>
      </c>
    </row>
    <row r="45" spans="1:9" x14ac:dyDescent="0.25">
      <c r="A45" t="s">
        <v>548</v>
      </c>
      <c r="B45" s="7">
        <v>29000</v>
      </c>
      <c r="C45" s="14" t="s">
        <v>13</v>
      </c>
      <c r="D45" s="4">
        <v>42440</v>
      </c>
      <c r="E45">
        <v>746257</v>
      </c>
      <c r="F45" s="1">
        <v>28086.91</v>
      </c>
      <c r="G45" s="4">
        <v>42447</v>
      </c>
      <c r="H45" s="2">
        <f t="shared" si="0"/>
        <v>913.09000000000015</v>
      </c>
      <c r="I45" s="2">
        <f t="shared" si="1"/>
        <v>-404.43000000000757</v>
      </c>
    </row>
    <row r="46" spans="1:9" x14ac:dyDescent="0.25">
      <c r="A46" t="s">
        <v>549</v>
      </c>
      <c r="B46" s="7">
        <v>29000</v>
      </c>
      <c r="C46" s="14" t="s">
        <v>13</v>
      </c>
      <c r="D46" s="4">
        <v>42440</v>
      </c>
      <c r="E46">
        <v>746258</v>
      </c>
      <c r="F46" s="1">
        <v>27938.58</v>
      </c>
      <c r="G46" s="4">
        <v>42447</v>
      </c>
      <c r="H46" s="2">
        <f t="shared" si="0"/>
        <v>1061.4199999999983</v>
      </c>
      <c r="I46" s="2">
        <f t="shared" si="1"/>
        <v>656.98999999999069</v>
      </c>
    </row>
    <row r="47" spans="1:9" x14ac:dyDescent="0.25">
      <c r="A47" t="s">
        <v>550</v>
      </c>
      <c r="B47" s="1">
        <v>29500</v>
      </c>
      <c r="C47" s="14" t="s">
        <v>13</v>
      </c>
      <c r="D47" s="4">
        <v>42446</v>
      </c>
      <c r="E47">
        <v>746944</v>
      </c>
      <c r="F47" s="1">
        <v>25941.08</v>
      </c>
      <c r="G47" s="4">
        <v>42452</v>
      </c>
      <c r="H47" s="2">
        <f t="shared" si="0"/>
        <v>3558.9199999999983</v>
      </c>
      <c r="I47" s="2">
        <f t="shared" si="1"/>
        <v>4215.9099999999889</v>
      </c>
    </row>
    <row r="48" spans="1:9" x14ac:dyDescent="0.25">
      <c r="A48" t="s">
        <v>551</v>
      </c>
      <c r="B48" s="1">
        <v>24000</v>
      </c>
      <c r="C48" s="14" t="s">
        <v>155</v>
      </c>
      <c r="D48" s="4">
        <v>42452</v>
      </c>
      <c r="E48">
        <v>747536</v>
      </c>
      <c r="F48" s="1">
        <v>25637.4</v>
      </c>
      <c r="G48" s="4">
        <v>42457</v>
      </c>
      <c r="H48" s="2">
        <f t="shared" si="0"/>
        <v>-1637.4000000000015</v>
      </c>
      <c r="I48" s="2">
        <f t="shared" si="1"/>
        <v>2578.5099999999875</v>
      </c>
    </row>
    <row r="49" spans="1:9" x14ac:dyDescent="0.25">
      <c r="A49" t="s">
        <v>552</v>
      </c>
      <c r="B49" s="1">
        <v>25000</v>
      </c>
      <c r="C49" s="14" t="s">
        <v>155</v>
      </c>
      <c r="D49" s="4">
        <v>42452</v>
      </c>
      <c r="E49">
        <v>747917</v>
      </c>
      <c r="F49" s="1">
        <v>26342.34</v>
      </c>
      <c r="G49" s="4">
        <v>42461</v>
      </c>
      <c r="H49" s="2">
        <f t="shared" si="0"/>
        <v>-1342.3400000000001</v>
      </c>
      <c r="I49" s="2">
        <f t="shared" si="1"/>
        <v>1236.1699999999873</v>
      </c>
    </row>
    <row r="50" spans="1:9" x14ac:dyDescent="0.25">
      <c r="A50" t="s">
        <v>553</v>
      </c>
      <c r="B50" s="1">
        <v>26000</v>
      </c>
      <c r="C50" s="14" t="s">
        <v>155</v>
      </c>
      <c r="D50" s="4">
        <v>42459</v>
      </c>
      <c r="E50">
        <v>748385</v>
      </c>
      <c r="F50" s="1">
        <v>27098.9</v>
      </c>
      <c r="G50" s="4">
        <v>42464</v>
      </c>
      <c r="H50" s="2">
        <f t="shared" si="0"/>
        <v>-1098.9000000000015</v>
      </c>
      <c r="I50" s="2">
        <f t="shared" si="1"/>
        <v>137.26999999998588</v>
      </c>
    </row>
    <row r="51" spans="1:9" x14ac:dyDescent="0.25">
      <c r="A51" t="s">
        <v>554</v>
      </c>
      <c r="B51" s="1">
        <v>27000</v>
      </c>
      <c r="C51" s="14" t="s">
        <v>13</v>
      </c>
      <c r="D51" s="4">
        <v>42461</v>
      </c>
      <c r="E51">
        <v>748740</v>
      </c>
      <c r="F51" s="1">
        <v>27320.22</v>
      </c>
      <c r="G51" s="4">
        <v>42468</v>
      </c>
      <c r="H51" s="2">
        <f t="shared" si="0"/>
        <v>-320.22000000000116</v>
      </c>
      <c r="I51" s="2">
        <f t="shared" si="1"/>
        <v>-182.95000000001528</v>
      </c>
    </row>
    <row r="52" spans="1:9" x14ac:dyDescent="0.25">
      <c r="A52" t="s">
        <v>555</v>
      </c>
      <c r="B52" s="1">
        <v>28500</v>
      </c>
      <c r="C52" s="14" t="s">
        <v>155</v>
      </c>
      <c r="D52" s="4">
        <v>42466</v>
      </c>
      <c r="E52">
        <v>749252</v>
      </c>
      <c r="F52" s="1">
        <v>27631.58</v>
      </c>
      <c r="G52" s="4">
        <v>42471</v>
      </c>
      <c r="H52" s="2">
        <f t="shared" si="0"/>
        <v>868.41999999999825</v>
      </c>
      <c r="I52" s="2">
        <f t="shared" si="1"/>
        <v>685.46999999998297</v>
      </c>
    </row>
    <row r="53" spans="1:9" x14ac:dyDescent="0.25">
      <c r="A53" t="s">
        <v>556</v>
      </c>
      <c r="B53" s="1">
        <v>29000</v>
      </c>
      <c r="C53" s="14" t="s">
        <v>13</v>
      </c>
      <c r="D53" s="4">
        <v>42468</v>
      </c>
      <c r="E53">
        <v>749606</v>
      </c>
      <c r="F53" s="1">
        <v>27462.57</v>
      </c>
      <c r="G53" s="4">
        <v>42475</v>
      </c>
      <c r="H53" s="2">
        <f t="shared" si="0"/>
        <v>1537.4300000000003</v>
      </c>
      <c r="I53" s="2">
        <f t="shared" si="1"/>
        <v>2222.8999999999833</v>
      </c>
    </row>
    <row r="54" spans="1:9" x14ac:dyDescent="0.25">
      <c r="A54" t="s">
        <v>557</v>
      </c>
      <c r="B54" s="7">
        <v>29000</v>
      </c>
      <c r="C54" s="14" t="s">
        <v>155</v>
      </c>
      <c r="D54" s="4">
        <v>42473</v>
      </c>
      <c r="E54">
        <v>750034</v>
      </c>
      <c r="F54" s="1">
        <v>30797.24</v>
      </c>
      <c r="G54" s="4">
        <v>42478</v>
      </c>
      <c r="H54" s="2">
        <f t="shared" si="0"/>
        <v>-1797.2400000000016</v>
      </c>
      <c r="I54" s="2">
        <f t="shared" si="1"/>
        <v>425.65999999998166</v>
      </c>
    </row>
    <row r="55" spans="1:9" x14ac:dyDescent="0.25">
      <c r="A55" t="s">
        <v>558</v>
      </c>
      <c r="B55" s="1">
        <v>29000</v>
      </c>
      <c r="C55" s="14" t="s">
        <v>13</v>
      </c>
      <c r="D55" s="4">
        <v>42475</v>
      </c>
      <c r="E55">
        <v>750604</v>
      </c>
      <c r="F55" s="1">
        <v>32416.5</v>
      </c>
      <c r="G55" s="4">
        <v>42482</v>
      </c>
      <c r="H55" s="2">
        <f t="shared" si="0"/>
        <v>-3416.5</v>
      </c>
      <c r="I55" s="2">
        <f t="shared" si="1"/>
        <v>-2990.8400000000183</v>
      </c>
    </row>
    <row r="56" spans="1:9" x14ac:dyDescent="0.25">
      <c r="A56" t="s">
        <v>559</v>
      </c>
      <c r="B56" s="1">
        <v>32000</v>
      </c>
      <c r="C56" s="14" t="s">
        <v>155</v>
      </c>
      <c r="D56" s="4">
        <v>42480</v>
      </c>
      <c r="E56">
        <v>750948</v>
      </c>
      <c r="F56" s="1">
        <v>33098.49</v>
      </c>
      <c r="G56" s="4">
        <v>42485</v>
      </c>
      <c r="H56" s="2">
        <f t="shared" si="0"/>
        <v>-1098.489999999998</v>
      </c>
      <c r="I56" s="2">
        <f t="shared" si="1"/>
        <v>-4089.3300000000163</v>
      </c>
    </row>
    <row r="57" spans="1:9" x14ac:dyDescent="0.25">
      <c r="A57" t="s">
        <v>560</v>
      </c>
      <c r="B57" s="1">
        <v>32000</v>
      </c>
      <c r="C57" s="14" t="s">
        <v>13</v>
      </c>
      <c r="D57" s="4">
        <v>42482</v>
      </c>
      <c r="E57">
        <v>751315</v>
      </c>
      <c r="F57" s="1">
        <v>33909.53</v>
      </c>
      <c r="G57" s="4">
        <v>42489</v>
      </c>
      <c r="H57" s="2">
        <f t="shared" si="0"/>
        <v>-1909.5299999999988</v>
      </c>
      <c r="I57" s="2">
        <f t="shared" si="1"/>
        <v>-5998.8600000000151</v>
      </c>
    </row>
    <row r="58" spans="1:9" x14ac:dyDescent="0.25">
      <c r="A58" t="s">
        <v>561</v>
      </c>
      <c r="B58" s="1">
        <v>38000</v>
      </c>
      <c r="C58" s="14" t="s">
        <v>155</v>
      </c>
      <c r="D58" s="4">
        <v>42487</v>
      </c>
      <c r="E58">
        <v>751606</v>
      </c>
      <c r="F58" s="1">
        <v>33988.019999999997</v>
      </c>
      <c r="G58" s="4">
        <v>42492</v>
      </c>
      <c r="H58" s="2">
        <f t="shared" si="0"/>
        <v>4011.9800000000032</v>
      </c>
      <c r="I58" s="2">
        <f t="shared" si="1"/>
        <v>-1986.8800000000119</v>
      </c>
    </row>
    <row r="59" spans="1:9" x14ac:dyDescent="0.25">
      <c r="A59" t="s">
        <v>562</v>
      </c>
      <c r="B59" s="1">
        <v>38000</v>
      </c>
      <c r="C59" s="14" t="s">
        <v>13</v>
      </c>
      <c r="D59" s="4">
        <v>42489</v>
      </c>
      <c r="E59">
        <v>752148</v>
      </c>
      <c r="F59" s="1">
        <v>33461</v>
      </c>
      <c r="G59" s="4">
        <v>42496</v>
      </c>
      <c r="H59" s="2">
        <f t="shared" si="0"/>
        <v>4539</v>
      </c>
      <c r="I59" s="2">
        <f t="shared" si="1"/>
        <v>2552.1199999999881</v>
      </c>
    </row>
    <row r="60" spans="1:9" x14ac:dyDescent="0.25">
      <c r="A60" t="s">
        <v>563</v>
      </c>
      <c r="B60" s="1">
        <v>30000</v>
      </c>
      <c r="C60" s="14" t="s">
        <v>155</v>
      </c>
      <c r="D60" s="4">
        <v>42494</v>
      </c>
      <c r="E60">
        <v>752423</v>
      </c>
      <c r="F60" s="1">
        <v>34067.050000000003</v>
      </c>
      <c r="G60" s="4">
        <v>42499</v>
      </c>
      <c r="H60" s="2">
        <f t="shared" si="0"/>
        <v>-4067.0500000000029</v>
      </c>
      <c r="I60" s="2">
        <f t="shared" si="1"/>
        <v>-1514.9300000000148</v>
      </c>
    </row>
    <row r="61" spans="1:9" x14ac:dyDescent="0.25">
      <c r="A61" t="s">
        <v>564</v>
      </c>
      <c r="B61" s="1">
        <v>34000</v>
      </c>
      <c r="C61" s="14" t="s">
        <v>13</v>
      </c>
      <c r="D61" s="4">
        <v>42496</v>
      </c>
      <c r="E61">
        <v>752990</v>
      </c>
      <c r="F61" s="1">
        <v>33329.82</v>
      </c>
      <c r="G61" s="4">
        <v>42503</v>
      </c>
      <c r="H61" s="2">
        <f t="shared" si="0"/>
        <v>670.18000000000029</v>
      </c>
      <c r="I61" s="2">
        <f t="shared" si="1"/>
        <v>-844.75000000001455</v>
      </c>
    </row>
    <row r="62" spans="1:9" x14ac:dyDescent="0.25">
      <c r="A62" t="s">
        <v>565</v>
      </c>
      <c r="B62" s="1">
        <v>33000</v>
      </c>
      <c r="C62" s="14" t="s">
        <v>155</v>
      </c>
      <c r="D62" s="4">
        <v>42501</v>
      </c>
      <c r="E62">
        <v>753278</v>
      </c>
      <c r="F62" s="1">
        <v>32488.87</v>
      </c>
      <c r="G62" s="4">
        <v>42506</v>
      </c>
      <c r="H62" s="2">
        <f t="shared" si="0"/>
        <v>511.13000000000102</v>
      </c>
      <c r="I62" s="2">
        <f t="shared" si="1"/>
        <v>-333.62000000001353</v>
      </c>
    </row>
    <row r="63" spans="1:9" x14ac:dyDescent="0.25">
      <c r="A63" t="s">
        <v>617</v>
      </c>
      <c r="B63" s="1">
        <v>33000</v>
      </c>
      <c r="C63" s="14" t="s">
        <v>13</v>
      </c>
      <c r="D63" s="4">
        <v>42503</v>
      </c>
      <c r="E63">
        <v>753820</v>
      </c>
      <c r="F63" s="1">
        <v>31110.99</v>
      </c>
      <c r="G63" s="4">
        <v>42510</v>
      </c>
      <c r="H63" s="2">
        <f t="shared" si="0"/>
        <v>1889.0099999999984</v>
      </c>
      <c r="I63" s="2">
        <f t="shared" si="1"/>
        <v>1555.3899999999849</v>
      </c>
    </row>
    <row r="64" spans="1:9" x14ac:dyDescent="0.25">
      <c r="A64" t="s">
        <v>618</v>
      </c>
      <c r="B64" s="1">
        <v>33000</v>
      </c>
      <c r="C64" s="14" t="s">
        <v>155</v>
      </c>
      <c r="D64" s="4">
        <v>42508</v>
      </c>
      <c r="E64">
        <v>754086</v>
      </c>
      <c r="F64" s="1">
        <v>30498.01</v>
      </c>
      <c r="G64" s="4">
        <v>42513</v>
      </c>
      <c r="H64" s="2">
        <f t="shared" si="0"/>
        <v>2501.9900000000016</v>
      </c>
      <c r="I64" s="2">
        <f t="shared" si="1"/>
        <v>4057.3799999999865</v>
      </c>
    </row>
    <row r="65" spans="1:9" x14ac:dyDescent="0.25">
      <c r="A65" t="s">
        <v>619</v>
      </c>
      <c r="B65" s="1">
        <v>32000</v>
      </c>
      <c r="C65" s="14" t="s">
        <v>13</v>
      </c>
      <c r="D65" s="4">
        <v>42510</v>
      </c>
      <c r="E65">
        <v>754639</v>
      </c>
      <c r="F65" s="1">
        <v>30915.23</v>
      </c>
      <c r="G65" s="4">
        <v>42517</v>
      </c>
      <c r="H65" s="2">
        <f t="shared" si="0"/>
        <v>1084.7700000000004</v>
      </c>
      <c r="I65" s="2">
        <f t="shared" si="1"/>
        <v>5142.1499999999869</v>
      </c>
    </row>
    <row r="66" spans="1:9" x14ac:dyDescent="0.25">
      <c r="A66" t="s">
        <v>620</v>
      </c>
      <c r="B66" s="1">
        <v>33000</v>
      </c>
      <c r="C66" s="14" t="s">
        <v>155</v>
      </c>
      <c r="D66" s="4">
        <v>42515</v>
      </c>
      <c r="E66">
        <v>754902</v>
      </c>
      <c r="F66" s="1">
        <v>31723.919999999998</v>
      </c>
      <c r="G66" s="4">
        <v>42520</v>
      </c>
      <c r="H66" s="2">
        <f t="shared" si="0"/>
        <v>1276.0800000000017</v>
      </c>
      <c r="I66" s="2">
        <f t="shared" si="1"/>
        <v>6418.2299999999886</v>
      </c>
    </row>
    <row r="67" spans="1:9" x14ac:dyDescent="0.25">
      <c r="A67" t="s">
        <v>621</v>
      </c>
      <c r="B67" s="1">
        <v>30000</v>
      </c>
      <c r="C67" s="14" t="s">
        <v>13</v>
      </c>
      <c r="D67" s="4">
        <v>42517</v>
      </c>
      <c r="E67">
        <v>755277</v>
      </c>
      <c r="F67" s="1">
        <v>31561.360000000001</v>
      </c>
      <c r="G67" s="4">
        <v>42524</v>
      </c>
      <c r="H67" s="2">
        <f t="shared" si="0"/>
        <v>-1561.3600000000006</v>
      </c>
      <c r="I67" s="2">
        <f t="shared" si="1"/>
        <v>4856.8699999999881</v>
      </c>
    </row>
    <row r="68" spans="1:9" x14ac:dyDescent="0.25">
      <c r="A68" t="s">
        <v>622</v>
      </c>
      <c r="B68" s="1">
        <v>31000</v>
      </c>
      <c r="C68" s="14" t="s">
        <v>13</v>
      </c>
      <c r="D68" s="4">
        <v>42500</v>
      </c>
      <c r="E68">
        <v>756839</v>
      </c>
      <c r="F68" s="1">
        <v>33181.449999999997</v>
      </c>
      <c r="G68" s="4">
        <v>42538</v>
      </c>
      <c r="H68" s="2">
        <f t="shared" si="0"/>
        <v>-2181.4499999999971</v>
      </c>
      <c r="I68" s="2">
        <f t="shared" si="1"/>
        <v>2675.419999999991</v>
      </c>
    </row>
    <row r="69" spans="1:9" x14ac:dyDescent="0.25">
      <c r="A69" t="s">
        <v>623</v>
      </c>
      <c r="B69" s="1">
        <v>31000</v>
      </c>
      <c r="C69" s="14" t="s">
        <v>13</v>
      </c>
      <c r="D69" s="4">
        <v>42500</v>
      </c>
      <c r="E69">
        <v>756840</v>
      </c>
      <c r="F69" s="1">
        <v>33507.08</v>
      </c>
      <c r="G69" s="4">
        <v>42538</v>
      </c>
      <c r="H69" s="2">
        <f t="shared" ref="H69:H93" si="2">B69-F69</f>
        <v>-2507.0800000000017</v>
      </c>
      <c r="I69" s="2">
        <f t="shared" si="1"/>
        <v>168.33999999998923</v>
      </c>
    </row>
    <row r="70" spans="1:9" x14ac:dyDescent="0.25">
      <c r="A70" t="s">
        <v>624</v>
      </c>
      <c r="B70" s="1">
        <v>34000</v>
      </c>
      <c r="C70" s="14" t="s">
        <v>13</v>
      </c>
      <c r="D70" s="4">
        <v>42538</v>
      </c>
      <c r="E70">
        <v>757670</v>
      </c>
      <c r="F70" s="1">
        <v>35567.42</v>
      </c>
      <c r="G70" s="4">
        <v>42545</v>
      </c>
      <c r="H70" s="2">
        <f t="shared" si="2"/>
        <v>-1567.4199999999983</v>
      </c>
      <c r="I70" s="2">
        <f t="shared" ref="I70:I93" si="3">I69+H70</f>
        <v>-1399.080000000009</v>
      </c>
    </row>
    <row r="71" spans="1:9" x14ac:dyDescent="0.25">
      <c r="A71" t="s">
        <v>625</v>
      </c>
      <c r="B71" s="1">
        <v>34000</v>
      </c>
      <c r="C71" s="14" t="s">
        <v>13</v>
      </c>
      <c r="D71" s="4">
        <v>42538</v>
      </c>
      <c r="E71">
        <v>757836</v>
      </c>
      <c r="F71" s="1">
        <v>35122.46</v>
      </c>
      <c r="G71" s="4">
        <v>42545</v>
      </c>
      <c r="H71" s="2">
        <f t="shared" si="2"/>
        <v>-1122.4599999999991</v>
      </c>
      <c r="I71" s="2">
        <f t="shared" si="3"/>
        <v>-2521.5400000000081</v>
      </c>
    </row>
    <row r="72" spans="1:9" x14ac:dyDescent="0.25">
      <c r="A72" t="s">
        <v>626</v>
      </c>
      <c r="B72" s="1">
        <v>37000</v>
      </c>
      <c r="C72" s="14" t="s">
        <v>13</v>
      </c>
      <c r="D72" s="4">
        <v>42545</v>
      </c>
      <c r="E72">
        <v>758485</v>
      </c>
      <c r="F72" s="1">
        <v>36961.31</v>
      </c>
      <c r="G72" s="4">
        <v>42552</v>
      </c>
      <c r="H72" s="2">
        <f t="shared" si="2"/>
        <v>38.690000000002328</v>
      </c>
      <c r="I72" s="2">
        <f t="shared" si="3"/>
        <v>-2482.8500000000058</v>
      </c>
    </row>
    <row r="73" spans="1:9" x14ac:dyDescent="0.25">
      <c r="A73" t="s">
        <v>627</v>
      </c>
      <c r="B73" s="1">
        <v>37000</v>
      </c>
      <c r="C73" s="14" t="s">
        <v>13</v>
      </c>
      <c r="D73" s="4">
        <v>42545</v>
      </c>
      <c r="E73">
        <v>758486</v>
      </c>
      <c r="F73" s="1">
        <v>37006</v>
      </c>
      <c r="G73" s="4">
        <v>42552</v>
      </c>
      <c r="H73" s="2">
        <f t="shared" si="2"/>
        <v>-6</v>
      </c>
      <c r="I73" s="2">
        <f t="shared" si="3"/>
        <v>-2488.8500000000058</v>
      </c>
    </row>
    <row r="74" spans="1:9" x14ac:dyDescent="0.25">
      <c r="A74" t="s">
        <v>628</v>
      </c>
      <c r="B74" s="1">
        <v>40000</v>
      </c>
      <c r="C74" s="14" t="s">
        <v>13</v>
      </c>
      <c r="D74" s="4">
        <v>42552</v>
      </c>
      <c r="E74">
        <v>759328</v>
      </c>
      <c r="F74" s="1">
        <v>37331.22</v>
      </c>
      <c r="G74" s="4">
        <v>42559</v>
      </c>
      <c r="H74" s="2">
        <f t="shared" si="2"/>
        <v>2668.7799999999988</v>
      </c>
      <c r="I74" s="2">
        <f t="shared" si="3"/>
        <v>179.92999999999302</v>
      </c>
    </row>
    <row r="75" spans="1:9" x14ac:dyDescent="0.25">
      <c r="A75" t="s">
        <v>688</v>
      </c>
      <c r="B75" s="1">
        <v>1000</v>
      </c>
      <c r="C75" s="14" t="s">
        <v>26</v>
      </c>
      <c r="D75" s="4">
        <v>42558</v>
      </c>
      <c r="G75" s="4"/>
      <c r="H75" s="2">
        <f t="shared" si="2"/>
        <v>1000</v>
      </c>
      <c r="I75" s="2">
        <f t="shared" si="3"/>
        <v>1179.929999999993</v>
      </c>
    </row>
    <row r="76" spans="1:9" x14ac:dyDescent="0.25">
      <c r="A76" t="s">
        <v>629</v>
      </c>
      <c r="B76" s="1">
        <v>38000</v>
      </c>
      <c r="C76" s="14" t="s">
        <v>13</v>
      </c>
      <c r="D76" s="4">
        <v>42559</v>
      </c>
      <c r="E76">
        <v>760165</v>
      </c>
      <c r="F76" s="1">
        <v>37738.730000000003</v>
      </c>
      <c r="G76" s="4">
        <v>42566</v>
      </c>
      <c r="H76" s="2">
        <f t="shared" si="2"/>
        <v>261.2699999999968</v>
      </c>
      <c r="I76" s="2">
        <f t="shared" si="3"/>
        <v>1441.1999999999898</v>
      </c>
    </row>
    <row r="77" spans="1:9" x14ac:dyDescent="0.25">
      <c r="A77" t="s">
        <v>630</v>
      </c>
      <c r="B77" s="1">
        <v>38000</v>
      </c>
      <c r="C77" s="14" t="s">
        <v>13</v>
      </c>
      <c r="D77" s="4">
        <v>42566</v>
      </c>
      <c r="E77">
        <v>761018</v>
      </c>
      <c r="F77" s="1">
        <v>39121.94</v>
      </c>
      <c r="G77" s="4">
        <v>42573</v>
      </c>
      <c r="H77" s="2">
        <f t="shared" si="2"/>
        <v>-1121.9400000000023</v>
      </c>
      <c r="I77" s="2">
        <f t="shared" si="3"/>
        <v>319.25999999998749</v>
      </c>
    </row>
    <row r="78" spans="1:9" x14ac:dyDescent="0.25">
      <c r="A78" t="s">
        <v>631</v>
      </c>
      <c r="B78" s="1">
        <v>40000</v>
      </c>
      <c r="C78" s="14" t="s">
        <v>13</v>
      </c>
      <c r="D78" s="4">
        <v>42573</v>
      </c>
      <c r="E78">
        <v>761849</v>
      </c>
      <c r="F78" s="1">
        <v>33980.82</v>
      </c>
      <c r="G78" s="4">
        <v>42580</v>
      </c>
      <c r="H78" s="2">
        <f t="shared" si="2"/>
        <v>6019.18</v>
      </c>
      <c r="I78" s="2">
        <f t="shared" si="3"/>
        <v>6338.4399999999878</v>
      </c>
    </row>
    <row r="79" spans="1:9" x14ac:dyDescent="0.25">
      <c r="A79" t="s">
        <v>632</v>
      </c>
      <c r="B79" s="1">
        <v>35000</v>
      </c>
      <c r="C79" s="14" t="s">
        <v>13</v>
      </c>
      <c r="D79" s="4">
        <v>42580</v>
      </c>
      <c r="E79">
        <v>762713</v>
      </c>
      <c r="F79" s="1">
        <v>30831.49</v>
      </c>
      <c r="G79" s="4">
        <v>42587</v>
      </c>
      <c r="H79" s="2">
        <f t="shared" si="2"/>
        <v>4168.5099999999984</v>
      </c>
      <c r="I79" s="2">
        <f t="shared" si="3"/>
        <v>10506.949999999986</v>
      </c>
    </row>
    <row r="80" spans="1:9" x14ac:dyDescent="0.25">
      <c r="A80" t="s">
        <v>689</v>
      </c>
      <c r="B80" s="1">
        <v>30000</v>
      </c>
      <c r="C80" s="14" t="s">
        <v>13</v>
      </c>
      <c r="D80" s="14">
        <v>42587</v>
      </c>
      <c r="E80">
        <v>763524</v>
      </c>
      <c r="F80" s="1">
        <v>30706.959999999999</v>
      </c>
      <c r="G80" s="4">
        <v>42594</v>
      </c>
      <c r="H80" s="2">
        <f t="shared" si="2"/>
        <v>-706.95999999999913</v>
      </c>
      <c r="I80" s="2">
        <f t="shared" si="3"/>
        <v>9799.989999999987</v>
      </c>
    </row>
    <row r="81" spans="1:13" x14ac:dyDescent="0.25">
      <c r="A81" t="s">
        <v>690</v>
      </c>
      <c r="B81" s="1">
        <v>240</v>
      </c>
      <c r="C81" s="14" t="s">
        <v>155</v>
      </c>
      <c r="D81" s="14">
        <v>42592</v>
      </c>
      <c r="G81" s="4"/>
      <c r="H81" s="2">
        <f t="shared" si="2"/>
        <v>240</v>
      </c>
      <c r="I81" s="2">
        <f t="shared" si="3"/>
        <v>10039.989999999987</v>
      </c>
      <c r="J81" t="s">
        <v>691</v>
      </c>
    </row>
    <row r="82" spans="1:13" x14ac:dyDescent="0.25">
      <c r="A82" t="s">
        <v>692</v>
      </c>
      <c r="B82" s="1">
        <v>25000</v>
      </c>
      <c r="C82" s="14" t="s">
        <v>13</v>
      </c>
      <c r="D82" s="4">
        <v>42594</v>
      </c>
      <c r="E82">
        <v>764380</v>
      </c>
      <c r="F82" s="1">
        <v>33241.879999999997</v>
      </c>
      <c r="G82" s="4">
        <v>42601</v>
      </c>
      <c r="H82" s="2">
        <f t="shared" si="2"/>
        <v>-8241.8799999999974</v>
      </c>
      <c r="I82" s="2">
        <f t="shared" si="3"/>
        <v>1798.1099999999897</v>
      </c>
    </row>
    <row r="83" spans="1:13" x14ac:dyDescent="0.25">
      <c r="A83" t="s">
        <v>693</v>
      </c>
      <c r="B83" s="1">
        <v>30000</v>
      </c>
      <c r="C83" s="14" t="s">
        <v>13</v>
      </c>
      <c r="D83" s="4">
        <v>42601</v>
      </c>
      <c r="E83">
        <v>765234</v>
      </c>
      <c r="F83" s="1">
        <v>34977.39</v>
      </c>
      <c r="G83" s="4">
        <v>42608</v>
      </c>
      <c r="H83" s="2">
        <f t="shared" si="2"/>
        <v>-4977.3899999999994</v>
      </c>
      <c r="I83" s="2">
        <f t="shared" si="3"/>
        <v>-3179.2800000000097</v>
      </c>
    </row>
    <row r="84" spans="1:13" x14ac:dyDescent="0.25">
      <c r="A84" t="s">
        <v>694</v>
      </c>
      <c r="B84" s="1">
        <v>40000</v>
      </c>
      <c r="C84" s="14" t="s">
        <v>13</v>
      </c>
      <c r="D84" s="4">
        <v>42608</v>
      </c>
      <c r="E84">
        <v>766110</v>
      </c>
      <c r="F84" s="1">
        <v>36741.730000000003</v>
      </c>
      <c r="G84" s="4">
        <v>42615</v>
      </c>
      <c r="H84" s="2">
        <f t="shared" si="2"/>
        <v>3258.2699999999968</v>
      </c>
      <c r="I84" s="2">
        <f t="shared" si="3"/>
        <v>78.989999999987049</v>
      </c>
    </row>
    <row r="85" spans="1:13" x14ac:dyDescent="0.25">
      <c r="A85" t="s">
        <v>715</v>
      </c>
      <c r="B85" s="1">
        <v>300</v>
      </c>
      <c r="C85" s="14"/>
      <c r="D85" s="4">
        <v>42605</v>
      </c>
      <c r="G85" s="4"/>
      <c r="H85" s="2">
        <f t="shared" si="2"/>
        <v>300</v>
      </c>
      <c r="I85" s="2">
        <f t="shared" si="3"/>
        <v>378.98999999998705</v>
      </c>
      <c r="J85" t="s">
        <v>716</v>
      </c>
    </row>
    <row r="86" spans="1:13" x14ac:dyDescent="0.25">
      <c r="A86" t="s">
        <v>695</v>
      </c>
      <c r="B86" s="1">
        <v>37000</v>
      </c>
      <c r="C86" s="14" t="s">
        <v>13</v>
      </c>
      <c r="D86" s="4">
        <v>42615</v>
      </c>
      <c r="E86">
        <v>767007</v>
      </c>
      <c r="F86" s="1">
        <v>36175.15</v>
      </c>
      <c r="G86" s="4">
        <v>42622</v>
      </c>
      <c r="H86" s="2">
        <f t="shared" si="2"/>
        <v>824.84999999999854</v>
      </c>
      <c r="I86" s="2">
        <f t="shared" si="3"/>
        <v>1203.8399999999856</v>
      </c>
      <c r="M86" t="s">
        <v>745</v>
      </c>
    </row>
    <row r="87" spans="1:13" x14ac:dyDescent="0.25">
      <c r="A87" t="s">
        <v>696</v>
      </c>
      <c r="B87" s="1">
        <v>38000</v>
      </c>
      <c r="C87" s="14" t="s">
        <v>26</v>
      </c>
      <c r="D87" s="4">
        <v>42621</v>
      </c>
      <c r="E87">
        <v>767575</v>
      </c>
      <c r="F87" s="1">
        <v>39548.879999999997</v>
      </c>
      <c r="G87" s="4">
        <v>42628</v>
      </c>
      <c r="H87" s="2">
        <f t="shared" si="2"/>
        <v>-1548.8799999999974</v>
      </c>
      <c r="I87" s="2">
        <f t="shared" si="3"/>
        <v>-345.04000000001179</v>
      </c>
    </row>
    <row r="88" spans="1:13" x14ac:dyDescent="0.25">
      <c r="A88" t="s">
        <v>697</v>
      </c>
      <c r="B88" s="1">
        <v>36000</v>
      </c>
      <c r="C88" s="14" t="s">
        <v>26</v>
      </c>
      <c r="D88" s="4">
        <v>42627</v>
      </c>
      <c r="E88">
        <v>768652</v>
      </c>
      <c r="F88" s="1">
        <v>66857.06</v>
      </c>
      <c r="G88" s="4">
        <v>42636</v>
      </c>
      <c r="H88" s="2">
        <f t="shared" si="2"/>
        <v>-30857.059999999998</v>
      </c>
      <c r="I88" s="2">
        <f t="shared" si="3"/>
        <v>-31202.100000000009</v>
      </c>
    </row>
    <row r="89" spans="1:13" x14ac:dyDescent="0.25">
      <c r="A89" t="s">
        <v>746</v>
      </c>
      <c r="B89" s="1">
        <v>35670.379999999997</v>
      </c>
      <c r="C89" s="14" t="s">
        <v>155</v>
      </c>
      <c r="D89" s="4">
        <v>42634</v>
      </c>
      <c r="G89" s="4"/>
      <c r="H89" s="2">
        <f t="shared" si="2"/>
        <v>35670.379999999997</v>
      </c>
      <c r="I89" s="2">
        <f t="shared" si="3"/>
        <v>4468.2799999999879</v>
      </c>
      <c r="J89" t="s">
        <v>747</v>
      </c>
    </row>
    <row r="90" spans="1:13" x14ac:dyDescent="0.25">
      <c r="A90" t="s">
        <v>717</v>
      </c>
      <c r="B90" s="1">
        <v>31000</v>
      </c>
      <c r="C90" s="14" t="s">
        <v>13</v>
      </c>
      <c r="D90" s="4">
        <v>42636</v>
      </c>
      <c r="E90">
        <v>769427</v>
      </c>
      <c r="F90" s="1">
        <v>28974.84</v>
      </c>
      <c r="G90" s="4">
        <v>42643</v>
      </c>
      <c r="H90" s="2">
        <f t="shared" si="2"/>
        <v>2025.1599999999999</v>
      </c>
      <c r="I90" s="2">
        <f t="shared" si="3"/>
        <v>6493.4399999999878</v>
      </c>
      <c r="J90" t="s">
        <v>748</v>
      </c>
    </row>
    <row r="91" spans="1:13" x14ac:dyDescent="0.25">
      <c r="A91" t="s">
        <v>892</v>
      </c>
      <c r="B91" s="1">
        <v>18500</v>
      </c>
      <c r="C91" s="14" t="s">
        <v>26</v>
      </c>
      <c r="D91" s="4">
        <v>42754</v>
      </c>
      <c r="E91">
        <v>784089</v>
      </c>
      <c r="F91" s="7">
        <v>28091</v>
      </c>
      <c r="G91" s="4">
        <v>42760</v>
      </c>
      <c r="H91" s="2">
        <f t="shared" si="2"/>
        <v>-9591</v>
      </c>
      <c r="I91" s="2">
        <f t="shared" si="3"/>
        <v>-3097.5600000000122</v>
      </c>
    </row>
    <row r="92" spans="1:13" x14ac:dyDescent="0.25">
      <c r="A92" t="s">
        <v>892</v>
      </c>
      <c r="B92" s="1">
        <v>3097.56</v>
      </c>
      <c r="C92" s="14" t="s">
        <v>13</v>
      </c>
      <c r="D92" s="4">
        <v>42762</v>
      </c>
      <c r="H92" s="2">
        <f t="shared" si="2"/>
        <v>3097.56</v>
      </c>
      <c r="I92" s="2">
        <f t="shared" si="3"/>
        <v>-1.2278178473934531E-11</v>
      </c>
      <c r="J92" t="s">
        <v>893</v>
      </c>
      <c r="K92" t="s">
        <v>894</v>
      </c>
    </row>
    <row r="93" spans="1:13" x14ac:dyDescent="0.25">
      <c r="H93" s="2">
        <f t="shared" si="2"/>
        <v>0</v>
      </c>
      <c r="I93" s="2">
        <f t="shared" si="3"/>
        <v>-1.2278178473934531E-11</v>
      </c>
    </row>
    <row r="94" spans="1:13" x14ac:dyDescent="0.25">
      <c r="I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seaboard</vt:lpstr>
      <vt:lpstr>Tyson</vt:lpstr>
      <vt:lpstr>indiana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octavio-cic</dc:creator>
  <cp:lastModifiedBy>pc</cp:lastModifiedBy>
  <dcterms:created xsi:type="dcterms:W3CDTF">2015-12-16T23:35:47Z</dcterms:created>
  <dcterms:modified xsi:type="dcterms:W3CDTF">2017-09-18T19:38:42Z</dcterms:modified>
</cp:coreProperties>
</file>