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24000" windowHeight="9735" activeTab="2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Hoja1" sheetId="5" r:id="rId5"/>
    <sheet name="Hoja2" sheetId="6" r:id="rId6"/>
    <sheet name="Hoja3" sheetId="7" r:id="rId7"/>
    <sheet name="Hoja5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" l="1"/>
  <c r="L24" i="3" l="1"/>
  <c r="L20" i="3" l="1"/>
  <c r="L17" i="3" l="1"/>
  <c r="L13" i="3" l="1"/>
  <c r="L8" i="3"/>
  <c r="L6" i="3"/>
  <c r="E27" i="4" l="1"/>
  <c r="C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7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<sst xmlns="http://schemas.openxmlformats.org/spreadsheetml/2006/main" count="168" uniqueCount="68">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</sst>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163" t="s">
        <v>29</v>
      </c>
      <c r="C1" s="163"/>
      <c r="D1" s="163"/>
      <c r="E1" s="163"/>
      <c r="F1" s="163"/>
      <c r="G1" s="163"/>
      <c r="H1" s="163"/>
      <c r="I1" s="163"/>
      <c r="J1" s="163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164" t="s">
        <v>1</v>
      </c>
      <c r="B3" s="10" t="s">
        <v>2</v>
      </c>
      <c r="C3" s="11"/>
      <c r="D3" s="166" t="s">
        <v>3</v>
      </c>
      <c r="E3" s="166"/>
      <c r="F3" s="166"/>
      <c r="G3" s="167">
        <v>2000</v>
      </c>
      <c r="H3" s="167"/>
      <c r="I3" s="5"/>
      <c r="L3" s="9"/>
      <c r="M3" s="4"/>
    </row>
    <row r="4" spans="1:16" ht="20.25" thickTop="1" thickBot="1" x14ac:dyDescent="0.35">
      <c r="A4" s="165"/>
      <c r="B4" s="12">
        <v>117862.22</v>
      </c>
      <c r="C4" s="13"/>
      <c r="D4" s="168" t="s">
        <v>4</v>
      </c>
      <c r="E4" s="169"/>
      <c r="H4" s="170" t="s">
        <v>5</v>
      </c>
      <c r="I4" s="171"/>
      <c r="J4" s="171"/>
      <c r="K4" s="171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173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173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174" t="s">
        <v>20</v>
      </c>
      <c r="H40" s="175"/>
      <c r="I40" s="93"/>
      <c r="J40" s="176">
        <f>H38+K38</f>
        <v>68927.51999999999</v>
      </c>
      <c r="K40" s="177"/>
      <c r="L40" s="94"/>
      <c r="M40" s="95"/>
    </row>
    <row r="41" spans="1:14" ht="15.75" customHeight="1" x14ac:dyDescent="0.25">
      <c r="A41" s="1"/>
      <c r="B41" s="5"/>
      <c r="C41" s="178" t="s">
        <v>21</v>
      </c>
      <c r="D41" s="178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172"/>
      <c r="I43" s="172"/>
      <c r="J43" s="17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179" t="s">
        <v>26</v>
      </c>
      <c r="I44" s="179"/>
      <c r="J44" s="180">
        <f>E46</f>
        <v>150320.06999999986</v>
      </c>
      <c r="K44" s="18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182" t="s">
        <v>1</v>
      </c>
      <c r="I45" s="182"/>
      <c r="J45" s="183">
        <f>-B4</f>
        <v>-117862.22</v>
      </c>
      <c r="K45" s="18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184">
        <v>0</v>
      </c>
      <c r="K46" s="184"/>
      <c r="L46" s="94"/>
      <c r="M46" s="95"/>
    </row>
    <row r="47" spans="1:14" ht="19.5" thickBot="1" x14ac:dyDescent="0.3">
      <c r="A47" s="1"/>
      <c r="B47" s="5"/>
      <c r="E47" s="51"/>
      <c r="H47" s="185" t="s">
        <v>55</v>
      </c>
      <c r="I47" s="186"/>
      <c r="J47" s="187">
        <f>SUM(J44:K46)</f>
        <v>32457.84999999986</v>
      </c>
      <c r="K47" s="188"/>
      <c r="L47" s="94"/>
      <c r="M47" s="95"/>
    </row>
    <row r="48" spans="1:14" x14ac:dyDescent="0.25">
      <c r="A48" s="1"/>
      <c r="B48" s="5"/>
      <c r="C48" s="172"/>
      <c r="D48" s="17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189" t="s">
        <v>46</v>
      </c>
      <c r="D1" s="190"/>
      <c r="E1" s="19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192" t="s">
        <v>52</v>
      </c>
      <c r="I2" s="193"/>
      <c r="J2" s="194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195"/>
      <c r="I3" s="196"/>
      <c r="J3" s="197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195"/>
      <c r="I4" s="196"/>
      <c r="J4" s="197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198"/>
      <c r="I5" s="199"/>
      <c r="J5" s="200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01" t="s">
        <v>53</v>
      </c>
      <c r="B44" s="202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abSelected="1" topLeftCell="A28" workbookViewId="0">
      <selection activeCell="Q43" sqref="Q43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163" t="s">
        <v>56</v>
      </c>
      <c r="C1" s="163"/>
      <c r="D1" s="163"/>
      <c r="E1" s="163"/>
      <c r="F1" s="163"/>
      <c r="G1" s="163"/>
      <c r="H1" s="163"/>
      <c r="I1" s="163"/>
      <c r="J1" s="163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164" t="s">
        <v>1</v>
      </c>
      <c r="B3" s="10" t="s">
        <v>2</v>
      </c>
      <c r="C3" s="11"/>
      <c r="D3" s="166" t="s">
        <v>3</v>
      </c>
      <c r="E3" s="166"/>
      <c r="F3" s="166"/>
      <c r="G3" s="167">
        <v>2000</v>
      </c>
      <c r="H3" s="167"/>
      <c r="I3" s="5"/>
      <c r="L3" s="9"/>
      <c r="M3" s="4"/>
    </row>
    <row r="4" spans="1:16" ht="20.25" thickTop="1" thickBot="1" x14ac:dyDescent="0.35">
      <c r="A4" s="165"/>
      <c r="B4" s="12">
        <v>158643.47</v>
      </c>
      <c r="C4" s="13"/>
      <c r="D4" s="168" t="s">
        <v>4</v>
      </c>
      <c r="E4" s="169"/>
      <c r="H4" s="170" t="s">
        <v>5</v>
      </c>
      <c r="I4" s="171"/>
      <c r="J4" s="171"/>
      <c r="K4" s="171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173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173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74" t="s">
        <v>20</v>
      </c>
      <c r="H40" s="175"/>
      <c r="I40" s="156"/>
      <c r="J40" s="176">
        <f>H38+K38</f>
        <v>76849.960000000006</v>
      </c>
      <c r="K40" s="177"/>
      <c r="L40" s="94"/>
      <c r="M40" s="95"/>
    </row>
    <row r="41" spans="1:14" ht="15.75" x14ac:dyDescent="0.25">
      <c r="A41" s="1"/>
      <c r="B41" s="5"/>
      <c r="C41" s="178" t="s">
        <v>21</v>
      </c>
      <c r="D41" s="178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-1491497.72</v>
      </c>
      <c r="H43" s="172"/>
      <c r="I43" s="172"/>
      <c r="J43" s="17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126703.14000000036</v>
      </c>
      <c r="H44" s="179" t="s">
        <v>26</v>
      </c>
      <c r="I44" s="179"/>
      <c r="J44" s="180">
        <f>E46</f>
        <v>252766.18000000034</v>
      </c>
      <c r="K44" s="18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182" t="s">
        <v>1</v>
      </c>
      <c r="I45" s="182"/>
      <c r="J45" s="183">
        <f>-B4</f>
        <v>-158643.47</v>
      </c>
      <c r="K45" s="18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252766.18000000034</v>
      </c>
      <c r="I46" s="101"/>
      <c r="J46" s="184">
        <v>0</v>
      </c>
      <c r="K46" s="184"/>
      <c r="L46" s="94"/>
      <c r="M46" s="95"/>
    </row>
    <row r="47" spans="1:14" ht="19.5" thickBot="1" x14ac:dyDescent="0.3">
      <c r="A47" s="1"/>
      <c r="B47" s="5"/>
      <c r="E47" s="51"/>
      <c r="H47" s="185" t="s">
        <v>55</v>
      </c>
      <c r="I47" s="186"/>
      <c r="J47" s="187">
        <f>SUM(J44:K46)</f>
        <v>94122.710000000341</v>
      </c>
      <c r="K47" s="188"/>
      <c r="L47" s="94"/>
      <c r="M47" s="95"/>
    </row>
    <row r="48" spans="1:14" x14ac:dyDescent="0.25">
      <c r="A48" s="1"/>
      <c r="B48" s="5"/>
      <c r="C48" s="172"/>
      <c r="D48" s="17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7"/>
  <sheetViews>
    <sheetView workbookViewId="0">
      <selection activeCell="B3" sqref="B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189" t="s">
        <v>46</v>
      </c>
      <c r="D1" s="190"/>
      <c r="E1" s="19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192" t="s">
        <v>52</v>
      </c>
      <c r="I2" s="193"/>
      <c r="J2" s="194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6" si="0">C3-E3</f>
        <v>71125.56</v>
      </c>
      <c r="H3" s="195"/>
      <c r="I3" s="196"/>
      <c r="J3" s="197"/>
    </row>
    <row r="4" spans="1:10" x14ac:dyDescent="0.25">
      <c r="A4" s="124">
        <v>43133</v>
      </c>
      <c r="B4" s="125">
        <v>520</v>
      </c>
      <c r="C4" s="126">
        <v>116207.92</v>
      </c>
      <c r="D4" s="127"/>
      <c r="E4" s="131"/>
      <c r="F4" s="132">
        <f t="shared" si="0"/>
        <v>116207.92</v>
      </c>
      <c r="H4" s="195"/>
      <c r="I4" s="196"/>
      <c r="J4" s="197"/>
    </row>
    <row r="5" spans="1:10" ht="15.75" thickBot="1" x14ac:dyDescent="0.3">
      <c r="A5" s="129">
        <v>43134</v>
      </c>
      <c r="B5" s="130">
        <v>527</v>
      </c>
      <c r="C5" s="131">
        <v>136309.38</v>
      </c>
      <c r="D5" s="127"/>
      <c r="E5" s="131"/>
      <c r="F5" s="132">
        <f t="shared" si="0"/>
        <v>136309.38</v>
      </c>
      <c r="H5" s="198"/>
      <c r="I5" s="199"/>
      <c r="J5" s="200"/>
    </row>
    <row r="6" spans="1:10" x14ac:dyDescent="0.25">
      <c r="A6" s="129">
        <v>43136</v>
      </c>
      <c r="B6" s="130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30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30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30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30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30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35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35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35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35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35">
        <v>600</v>
      </c>
      <c r="C16" s="131">
        <v>48794.8</v>
      </c>
      <c r="D16" s="127"/>
      <c r="E16" s="131"/>
      <c r="F16" s="133">
        <f t="shared" si="0"/>
        <v>48794.8</v>
      </c>
    </row>
    <row r="17" spans="1:6" x14ac:dyDescent="0.25">
      <c r="A17" s="134">
        <v>43150</v>
      </c>
      <c r="B17" s="135">
        <v>606</v>
      </c>
      <c r="C17" s="131">
        <v>52155.72</v>
      </c>
      <c r="D17" s="127"/>
      <c r="E17" s="131"/>
      <c r="F17" s="133">
        <f t="shared" si="0"/>
        <v>52155.72</v>
      </c>
    </row>
    <row r="18" spans="1:6" x14ac:dyDescent="0.25">
      <c r="A18" s="134">
        <v>43152</v>
      </c>
      <c r="B18" s="135">
        <v>618</v>
      </c>
      <c r="C18" s="131">
        <v>94175.64</v>
      </c>
      <c r="D18" s="127"/>
      <c r="E18" s="131"/>
      <c r="F18" s="133">
        <f t="shared" si="0"/>
        <v>94175.64</v>
      </c>
    </row>
    <row r="19" spans="1:6" x14ac:dyDescent="0.25">
      <c r="A19" s="134">
        <v>43153</v>
      </c>
      <c r="B19" s="135">
        <v>625</v>
      </c>
      <c r="C19" s="131">
        <v>75539.5</v>
      </c>
      <c r="D19" s="127"/>
      <c r="E19" s="131"/>
      <c r="F19" s="133">
        <f t="shared" si="0"/>
        <v>75539.5</v>
      </c>
    </row>
    <row r="20" spans="1:6" x14ac:dyDescent="0.25">
      <c r="A20" s="134">
        <v>43154</v>
      </c>
      <c r="B20" s="135">
        <v>631</v>
      </c>
      <c r="C20" s="131">
        <v>69568.7</v>
      </c>
      <c r="D20" s="127"/>
      <c r="E20" s="131"/>
      <c r="F20" s="133">
        <f t="shared" si="0"/>
        <v>69568.7</v>
      </c>
    </row>
    <row r="21" spans="1:6" x14ac:dyDescent="0.25">
      <c r="A21" s="134">
        <v>43155</v>
      </c>
      <c r="B21" s="135">
        <v>636</v>
      </c>
      <c r="C21" s="131">
        <v>3670.42</v>
      </c>
      <c r="D21" s="127"/>
      <c r="E21" s="131"/>
      <c r="F21" s="133">
        <f t="shared" si="0"/>
        <v>3670.42</v>
      </c>
    </row>
    <row r="22" spans="1:6" x14ac:dyDescent="0.25">
      <c r="A22" s="134">
        <v>43157</v>
      </c>
      <c r="B22" s="135">
        <v>644</v>
      </c>
      <c r="C22" s="131">
        <v>47916.34</v>
      </c>
      <c r="D22" s="127"/>
      <c r="E22" s="131"/>
      <c r="F22" s="133">
        <f t="shared" si="0"/>
        <v>47916.34</v>
      </c>
    </row>
    <row r="23" spans="1:6" x14ac:dyDescent="0.25">
      <c r="A23" s="134">
        <v>43158</v>
      </c>
      <c r="B23" s="135">
        <v>651</v>
      </c>
      <c r="C23" s="131">
        <v>105811.62</v>
      </c>
      <c r="D23" s="127"/>
      <c r="E23" s="131"/>
      <c r="F23" s="133">
        <f t="shared" si="0"/>
        <v>105811.62</v>
      </c>
    </row>
    <row r="24" spans="1:6" x14ac:dyDescent="0.25">
      <c r="A24" s="134">
        <v>43135</v>
      </c>
      <c r="B24" s="135">
        <v>587</v>
      </c>
      <c r="C24" s="131">
        <v>100</v>
      </c>
      <c r="D24" s="127" t="s">
        <v>67</v>
      </c>
      <c r="E24" s="131"/>
      <c r="F24" s="133">
        <f t="shared" si="0"/>
        <v>100</v>
      </c>
    </row>
    <row r="25" spans="1:6" x14ac:dyDescent="0.25">
      <c r="A25" s="134"/>
      <c r="B25" s="135"/>
      <c r="C25" s="131"/>
      <c r="D25" s="127"/>
      <c r="E25" s="131"/>
      <c r="F25" s="133">
        <f t="shared" si="0"/>
        <v>0</v>
      </c>
    </row>
    <row r="26" spans="1:6" ht="16.5" thickBot="1" x14ac:dyDescent="0.3">
      <c r="A26" s="161" t="s">
        <v>53</v>
      </c>
      <c r="B26" s="162"/>
      <c r="C26" s="142"/>
      <c r="D26" s="143"/>
      <c r="E26" s="144">
        <v>42907.4</v>
      </c>
      <c r="F26" s="145">
        <f t="shared" si="0"/>
        <v>-42907.4</v>
      </c>
    </row>
    <row r="27" spans="1:6" s="151" customFormat="1" ht="19.5" thickBot="1" x14ac:dyDescent="0.35">
      <c r="A27" s="149"/>
      <c r="B27" s="150"/>
      <c r="C27" s="146">
        <f>SUM(C3:C26)</f>
        <v>1534405.1199999996</v>
      </c>
      <c r="D27" s="146"/>
      <c r="E27" s="152">
        <f>SUM(E3:E26)</f>
        <v>42907.4</v>
      </c>
      <c r="F27" s="152">
        <f>SUM(F3:F26)</f>
        <v>1491497.7199999997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2 0 1 8    </vt:lpstr>
      <vt:lpstr>SALIDAS  ENERO   2018     </vt:lpstr>
      <vt:lpstr>F E B R E RO     2 0 1 8       </vt:lpstr>
      <vt:lpstr>SALIDAS  FEBRERO    2018    </vt:lpstr>
      <vt:lpstr>Hoja1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2018-02-08T20:48:22Z</cp:lastPrinted>
  <dcterms:created xsi:type="dcterms:W3CDTF">2018-01-15T20:11:35Z</dcterms:created>
  <dcterms:modified xsi:type="dcterms:W3CDTF">2018-03-21T18:26:46Z</dcterms:modified>
</cp:coreProperties>
</file>