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CENTRAL  # 03 MARZO 2018\"/>
    </mc:Choice>
  </mc:AlternateContent>
  <bookViews>
    <workbookView xWindow="0" yWindow="0" windowWidth="24000" windowHeight="9735" activeTab="2"/>
  </bookViews>
  <sheets>
    <sheet name="E N E R O    2 0 1 8   " sheetId="1" r:id="rId1"/>
    <sheet name="FEBRERO     2 0 1 8         " sheetId="2" r:id="rId2"/>
    <sheet name="MARZO   2018   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5" i="3" l="1"/>
  <c r="J35" i="3"/>
  <c r="M34" i="3"/>
  <c r="H34" i="3"/>
  <c r="L34" i="3" s="1"/>
  <c r="G34" i="3"/>
  <c r="H33" i="3"/>
  <c r="L33" i="3" s="1"/>
  <c r="G33" i="3"/>
  <c r="M33" i="3" s="1"/>
  <c r="H32" i="3"/>
  <c r="L32" i="3" s="1"/>
  <c r="G32" i="3"/>
  <c r="M32" i="3" s="1"/>
  <c r="H31" i="3"/>
  <c r="L31" i="3" s="1"/>
  <c r="G31" i="3"/>
  <c r="M31" i="3" s="1"/>
  <c r="H30" i="3"/>
  <c r="L30" i="3" s="1"/>
  <c r="G30" i="3"/>
  <c r="M30" i="3" s="1"/>
  <c r="H29" i="3"/>
  <c r="L29" i="3" s="1"/>
  <c r="G29" i="3"/>
  <c r="M29" i="3" s="1"/>
  <c r="H28" i="3"/>
  <c r="L28" i="3" s="1"/>
  <c r="G28" i="3"/>
  <c r="M28" i="3" s="1"/>
  <c r="H27" i="3"/>
  <c r="L27" i="3" s="1"/>
  <c r="G27" i="3"/>
  <c r="M27" i="3" s="1"/>
  <c r="H26" i="3"/>
  <c r="L26" i="3" s="1"/>
  <c r="G26" i="3"/>
  <c r="M26" i="3" s="1"/>
  <c r="H25" i="3"/>
  <c r="L25" i="3" s="1"/>
  <c r="G25" i="3"/>
  <c r="M25" i="3" s="1"/>
  <c r="H24" i="3"/>
  <c r="L24" i="3" s="1"/>
  <c r="G24" i="3"/>
  <c r="M24" i="3" s="1"/>
  <c r="H23" i="3"/>
  <c r="L23" i="3" s="1"/>
  <c r="G23" i="3"/>
  <c r="M23" i="3" s="1"/>
  <c r="H22" i="3"/>
  <c r="L22" i="3" s="1"/>
  <c r="G22" i="3"/>
  <c r="M22" i="3" s="1"/>
  <c r="H21" i="3"/>
  <c r="L21" i="3" s="1"/>
  <c r="G21" i="3"/>
  <c r="M21" i="3" s="1"/>
  <c r="H20" i="3"/>
  <c r="L20" i="3" s="1"/>
  <c r="G20" i="3"/>
  <c r="M20" i="3" s="1"/>
  <c r="H19" i="3"/>
  <c r="L19" i="3" s="1"/>
  <c r="G19" i="3"/>
  <c r="M19" i="3" s="1"/>
  <c r="H18" i="3"/>
  <c r="L18" i="3" s="1"/>
  <c r="G18" i="3"/>
  <c r="M18" i="3" s="1"/>
  <c r="H17" i="3"/>
  <c r="L17" i="3" s="1"/>
  <c r="G17" i="3"/>
  <c r="M17" i="3" s="1"/>
  <c r="H16" i="3"/>
  <c r="L16" i="3" s="1"/>
  <c r="G16" i="3"/>
  <c r="M16" i="3" s="1"/>
  <c r="H15" i="3"/>
  <c r="L15" i="3" s="1"/>
  <c r="G15" i="3"/>
  <c r="M15" i="3" s="1"/>
  <c r="H14" i="3"/>
  <c r="L14" i="3" s="1"/>
  <c r="G14" i="3"/>
  <c r="M14" i="3" s="1"/>
  <c r="H13" i="3"/>
  <c r="L13" i="3" s="1"/>
  <c r="G13" i="3"/>
  <c r="M13" i="3" s="1"/>
  <c r="H12" i="3"/>
  <c r="L12" i="3" s="1"/>
  <c r="G12" i="3"/>
  <c r="M12" i="3" s="1"/>
  <c r="H11" i="3"/>
  <c r="L11" i="3" s="1"/>
  <c r="G11" i="3"/>
  <c r="M11" i="3" s="1"/>
  <c r="H10" i="3"/>
  <c r="G10" i="3"/>
  <c r="M10" i="3" s="1"/>
  <c r="H9" i="3"/>
  <c r="L9" i="3" s="1"/>
  <c r="G9" i="3"/>
  <c r="M9" i="3" s="1"/>
  <c r="H8" i="3"/>
  <c r="L8" i="3" s="1"/>
  <c r="G8" i="3"/>
  <c r="M8" i="3" s="1"/>
  <c r="H7" i="3"/>
  <c r="L7" i="3" s="1"/>
  <c r="G7" i="3"/>
  <c r="M7" i="3" s="1"/>
  <c r="H6" i="3"/>
  <c r="L6" i="3" s="1"/>
  <c r="G6" i="3"/>
  <c r="M6" i="3" s="1"/>
  <c r="H5" i="3"/>
  <c r="L5" i="3" s="1"/>
  <c r="G5" i="3"/>
  <c r="G35" i="3" l="1"/>
  <c r="M5" i="3"/>
  <c r="H35" i="3"/>
  <c r="G31" i="2"/>
  <c r="K35" i="2" l="1"/>
  <c r="J35" i="2"/>
  <c r="L34" i="2"/>
  <c r="H34" i="2"/>
  <c r="G34" i="2"/>
  <c r="M34" i="2" s="1"/>
  <c r="H33" i="2"/>
  <c r="L33" i="2" s="1"/>
  <c r="G33" i="2"/>
  <c r="M33" i="2" s="1"/>
  <c r="H32" i="2"/>
  <c r="L32" i="2" s="1"/>
  <c r="G32" i="2"/>
  <c r="M32" i="2" s="1"/>
  <c r="H31" i="2"/>
  <c r="L31" i="2" s="1"/>
  <c r="M31" i="2"/>
  <c r="H30" i="2"/>
  <c r="L30" i="2" s="1"/>
  <c r="G30" i="2"/>
  <c r="M30" i="2" s="1"/>
  <c r="H29" i="2"/>
  <c r="L29" i="2" s="1"/>
  <c r="G29" i="2"/>
  <c r="M29" i="2" s="1"/>
  <c r="H28" i="2"/>
  <c r="L28" i="2" s="1"/>
  <c r="G28" i="2"/>
  <c r="M28" i="2" s="1"/>
  <c r="H27" i="2"/>
  <c r="L27" i="2" s="1"/>
  <c r="G27" i="2"/>
  <c r="M27" i="2" s="1"/>
  <c r="L26" i="2"/>
  <c r="H26" i="2"/>
  <c r="G26" i="2"/>
  <c r="M26" i="2" s="1"/>
  <c r="H25" i="2"/>
  <c r="L25" i="2" s="1"/>
  <c r="G25" i="2"/>
  <c r="M25" i="2" s="1"/>
  <c r="H24" i="2"/>
  <c r="L24" i="2" s="1"/>
  <c r="G24" i="2"/>
  <c r="M24" i="2" s="1"/>
  <c r="H23" i="2"/>
  <c r="L23" i="2" s="1"/>
  <c r="G23" i="2"/>
  <c r="M23" i="2" s="1"/>
  <c r="H22" i="2"/>
  <c r="L22" i="2" s="1"/>
  <c r="G22" i="2"/>
  <c r="M22" i="2" s="1"/>
  <c r="H21" i="2"/>
  <c r="L21" i="2" s="1"/>
  <c r="G21" i="2"/>
  <c r="M21" i="2" s="1"/>
  <c r="H20" i="2"/>
  <c r="L20" i="2" s="1"/>
  <c r="G20" i="2"/>
  <c r="M20" i="2" s="1"/>
  <c r="H19" i="2"/>
  <c r="L19" i="2" s="1"/>
  <c r="G19" i="2"/>
  <c r="M19" i="2" s="1"/>
  <c r="H18" i="2"/>
  <c r="L18" i="2" s="1"/>
  <c r="G18" i="2"/>
  <c r="M18" i="2" s="1"/>
  <c r="H17" i="2"/>
  <c r="L17" i="2" s="1"/>
  <c r="G17" i="2"/>
  <c r="M17" i="2" s="1"/>
  <c r="H16" i="2"/>
  <c r="L16" i="2" s="1"/>
  <c r="G16" i="2"/>
  <c r="M16" i="2" s="1"/>
  <c r="H15" i="2"/>
  <c r="L15" i="2" s="1"/>
  <c r="G15" i="2"/>
  <c r="M15" i="2" s="1"/>
  <c r="H14" i="2"/>
  <c r="L14" i="2" s="1"/>
  <c r="G14" i="2"/>
  <c r="M14" i="2" s="1"/>
  <c r="H13" i="2"/>
  <c r="L13" i="2" s="1"/>
  <c r="G13" i="2"/>
  <c r="M13" i="2" s="1"/>
  <c r="H12" i="2"/>
  <c r="L12" i="2" s="1"/>
  <c r="G12" i="2"/>
  <c r="M12" i="2" s="1"/>
  <c r="H11" i="2"/>
  <c r="L11" i="2" s="1"/>
  <c r="G11" i="2"/>
  <c r="M11" i="2" s="1"/>
  <c r="M10" i="2"/>
  <c r="H10" i="2"/>
  <c r="G10" i="2"/>
  <c r="M9" i="2"/>
  <c r="H9" i="2"/>
  <c r="L9" i="2" s="1"/>
  <c r="G9" i="2"/>
  <c r="H8" i="2"/>
  <c r="L8" i="2" s="1"/>
  <c r="G8" i="2"/>
  <c r="M8" i="2" s="1"/>
  <c r="H7" i="2"/>
  <c r="L7" i="2" s="1"/>
  <c r="G7" i="2"/>
  <c r="M7" i="2" s="1"/>
  <c r="H6" i="2"/>
  <c r="L6" i="2" s="1"/>
  <c r="G6" i="2"/>
  <c r="M6" i="2" s="1"/>
  <c r="H5" i="2"/>
  <c r="L5" i="2" s="1"/>
  <c r="G5" i="2"/>
  <c r="M5" i="2" s="1"/>
  <c r="G35" i="2" l="1"/>
  <c r="H35" i="2"/>
  <c r="G30" i="1"/>
  <c r="M30" i="1" s="1"/>
  <c r="H30" i="1"/>
  <c r="L30" i="1" s="1"/>
  <c r="G25" i="1"/>
  <c r="M25" i="1" s="1"/>
  <c r="H25" i="1"/>
  <c r="L25" i="1" s="1"/>
  <c r="G24" i="1"/>
  <c r="M24" i="1" s="1"/>
  <c r="H24" i="1"/>
  <c r="L24" i="1" s="1"/>
  <c r="K35" i="1"/>
  <c r="J35" i="1"/>
  <c r="H34" i="1"/>
  <c r="L34" i="1" s="1"/>
  <c r="G34" i="1"/>
  <c r="M34" i="1" s="1"/>
  <c r="H33" i="1"/>
  <c r="L33" i="1" s="1"/>
  <c r="G33" i="1"/>
  <c r="M33" i="1" s="1"/>
  <c r="H32" i="1"/>
  <c r="L32" i="1" s="1"/>
  <c r="G32" i="1"/>
  <c r="M32" i="1" s="1"/>
  <c r="H31" i="1"/>
  <c r="L31" i="1" s="1"/>
  <c r="G31" i="1"/>
  <c r="M31" i="1" s="1"/>
  <c r="H29" i="1"/>
  <c r="L29" i="1" s="1"/>
  <c r="G29" i="1"/>
  <c r="M29" i="1" s="1"/>
  <c r="H28" i="1"/>
  <c r="L28" i="1" s="1"/>
  <c r="G28" i="1"/>
  <c r="M28" i="1" s="1"/>
  <c r="H27" i="1"/>
  <c r="L27" i="1" s="1"/>
  <c r="G27" i="1"/>
  <c r="M27" i="1" s="1"/>
  <c r="H26" i="1"/>
  <c r="L26" i="1" s="1"/>
  <c r="G26" i="1"/>
  <c r="M26" i="1" s="1"/>
  <c r="H23" i="1"/>
  <c r="L23" i="1" s="1"/>
  <c r="G23" i="1"/>
  <c r="M23" i="1" s="1"/>
  <c r="H22" i="1"/>
  <c r="L22" i="1" s="1"/>
  <c r="G22" i="1"/>
  <c r="M22" i="1" s="1"/>
  <c r="H21" i="1"/>
  <c r="L21" i="1" s="1"/>
  <c r="G21" i="1"/>
  <c r="M21" i="1" s="1"/>
  <c r="H20" i="1"/>
  <c r="L20" i="1" s="1"/>
  <c r="G20" i="1"/>
  <c r="M20" i="1" s="1"/>
  <c r="H19" i="1"/>
  <c r="L19" i="1" s="1"/>
  <c r="G19" i="1"/>
  <c r="M19" i="1" s="1"/>
  <c r="H18" i="1"/>
  <c r="L18" i="1" s="1"/>
  <c r="G18" i="1"/>
  <c r="M18" i="1" s="1"/>
  <c r="H17" i="1"/>
  <c r="L17" i="1" s="1"/>
  <c r="G17" i="1"/>
  <c r="M17" i="1" s="1"/>
  <c r="H16" i="1"/>
  <c r="L16" i="1" s="1"/>
  <c r="G16" i="1"/>
  <c r="M16" i="1" s="1"/>
  <c r="H15" i="1"/>
  <c r="L15" i="1" s="1"/>
  <c r="G15" i="1"/>
  <c r="M15" i="1" s="1"/>
  <c r="H14" i="1"/>
  <c r="L14" i="1" s="1"/>
  <c r="G14" i="1"/>
  <c r="M14" i="1" s="1"/>
  <c r="H13" i="1"/>
  <c r="L13" i="1" s="1"/>
  <c r="G13" i="1"/>
  <c r="M13" i="1" s="1"/>
  <c r="H12" i="1"/>
  <c r="L12" i="1" s="1"/>
  <c r="G12" i="1"/>
  <c r="M12" i="1" s="1"/>
  <c r="H11" i="1"/>
  <c r="L11" i="1" s="1"/>
  <c r="G11" i="1"/>
  <c r="H10" i="1"/>
  <c r="G10" i="1"/>
  <c r="M10" i="1" s="1"/>
  <c r="H9" i="1"/>
  <c r="L9" i="1" s="1"/>
  <c r="G9" i="1"/>
  <c r="M9" i="1" s="1"/>
  <c r="H8" i="1"/>
  <c r="L8" i="1" s="1"/>
  <c r="G8" i="1"/>
  <c r="M8" i="1" s="1"/>
  <c r="H7" i="1"/>
  <c r="L7" i="1" s="1"/>
  <c r="G7" i="1"/>
  <c r="M7" i="1" s="1"/>
  <c r="H6" i="1"/>
  <c r="L6" i="1" s="1"/>
  <c r="G6" i="1"/>
  <c r="M6" i="1" s="1"/>
  <c r="H5" i="1"/>
  <c r="G5" i="1"/>
  <c r="M5" i="1" s="1"/>
  <c r="G35" i="1" l="1"/>
  <c r="H35" i="1"/>
  <c r="L5" i="1"/>
  <c r="M11" i="1"/>
</calcChain>
</file>

<file path=xl/sharedStrings.xml><?xml version="1.0" encoding="utf-8"?>
<sst xmlns="http://schemas.openxmlformats.org/spreadsheetml/2006/main" count="168" uniqueCount="63">
  <si>
    <t xml:space="preserve">INVENTARIO GENERAL </t>
  </si>
  <si>
    <t xml:space="preserve">Rosy Tellez </t>
  </si>
  <si>
    <t>TOTAL CAJAS</t>
  </si>
  <si>
    <t>FISICO</t>
  </si>
  <si>
    <t>DIFERENCIAS</t>
  </si>
  <si>
    <t>ALMACEN TEORICO</t>
  </si>
  <si>
    <t>DESCRIPCION</t>
  </si>
  <si>
    <t>KILOS</t>
  </si>
  <si>
    <t>CAJAS</t>
  </si>
  <si>
    <t>TOTAL KG</t>
  </si>
  <si>
    <t>PIEZAS</t>
  </si>
  <si>
    <t xml:space="preserve">ATUN </t>
  </si>
  <si>
    <t>BUCHE SEABOARD</t>
  </si>
  <si>
    <t>CABEZA DE PUERO S/Papada</t>
  </si>
  <si>
    <t>CABEZA PUERCO C/PAPADA</t>
  </si>
  <si>
    <t>CAMARON</t>
  </si>
  <si>
    <t>CHULETA  NATURAL</t>
  </si>
  <si>
    <t>CHULETA CIMEIRA GRANEL</t>
  </si>
  <si>
    <t>CONTRA EXCEL</t>
  </si>
  <si>
    <t>CONTRA SWIFT</t>
  </si>
  <si>
    <t>CORBATA SEBOARD</t>
  </si>
  <si>
    <t>Esp. CARNERO</t>
  </si>
  <si>
    <t>FILETE BASA</t>
  </si>
  <si>
    <t>FILETE TILAPIA</t>
  </si>
  <si>
    <t xml:space="preserve">LENGUA DE PUERCO </t>
  </si>
  <si>
    <t>LENGUA DE RES OMALIA</t>
  </si>
  <si>
    <t>LOMO DE CAÑA</t>
  </si>
  <si>
    <t>MENUDO EXCELL</t>
  </si>
  <si>
    <t>PAVOS PARSON</t>
  </si>
  <si>
    <t>PERNIL CON PIEL  SMITHFIELD</t>
  </si>
  <si>
    <t>PERNIL CON PIEL I B P</t>
  </si>
  <si>
    <t>PULPA DE RES</t>
  </si>
  <si>
    <t>QUESOS GOUDA</t>
  </si>
  <si>
    <t>SALMON</t>
  </si>
  <si>
    <t>SESOS DE COPA SEABOARD</t>
  </si>
  <si>
    <t>SESOS MARQUETA</t>
  </si>
  <si>
    <t>TARAS DE PLASTICO</t>
  </si>
  <si>
    <t>Dic          .,2017</t>
  </si>
  <si>
    <t>Enero  .,2018</t>
  </si>
  <si>
    <t>BUCHE    SWIFT</t>
  </si>
  <si>
    <t>CUERO PANCETA</t>
  </si>
  <si>
    <t>NANA</t>
  </si>
  <si>
    <t>QUESOS GOUDA CHILENO</t>
  </si>
  <si>
    <t>ERROR DE ALMACEN EN TRASPASO 585</t>
  </si>
  <si>
    <t xml:space="preserve">ERROR DE ALMACEN EN ENTRADA 20 ENERO </t>
  </si>
  <si>
    <t>E N E RO   2 0 1 8</t>
  </si>
  <si>
    <t>F E B R E R O    2 0 1 8</t>
  </si>
  <si>
    <t>Enero     .,2018</t>
  </si>
  <si>
    <t>Feb  .,2018</t>
  </si>
  <si>
    <t>NANA SEABOARD</t>
  </si>
  <si>
    <t>2  Kg</t>
  </si>
  <si>
    <t>SALSA INGLESA</t>
  </si>
  <si>
    <t>BROCOLIS</t>
  </si>
  <si>
    <t>JITOMATE</t>
  </si>
  <si>
    <t>2 Kg</t>
  </si>
  <si>
    <t>PAPAS</t>
  </si>
  <si>
    <t>M A R Z O     2 0 1 8</t>
  </si>
  <si>
    <t>Febrero     .,2018</t>
  </si>
  <si>
    <t>Mar  .,2018</t>
  </si>
  <si>
    <t>BUCHE    SEABOARD</t>
  </si>
  <si>
    <t>QUESOS GOUDA ALEMAN</t>
  </si>
  <si>
    <t>Diferencia de Almacen</t>
  </si>
  <si>
    <t>Diferencias de  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</si>
</sst>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0.000"/>
    <numFmt numFmtId="165" formatCode="#,##0_ ;\-#,##0\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3399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double">
        <color auto="1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auto="1"/>
      </left>
      <right style="medium">
        <color indexed="64"/>
      </right>
      <top/>
      <bottom/>
      <diagonal/>
    </border>
    <border>
      <left/>
      <right style="double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 style="medium">
        <color indexed="64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auto="1"/>
      </left>
      <right/>
      <top style="medium">
        <color indexed="64"/>
      </top>
      <bottom/>
      <diagonal/>
    </border>
    <border>
      <left/>
      <right style="double">
        <color auto="1"/>
      </right>
      <top style="medium">
        <color indexed="64"/>
      </top>
      <bottom/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0">
    <xf numFmtId="0" fontId="0" fillId="0" borderId="0" xfId="0"/>
    <xf numFmtId="0" fontId="0" fillId="0" borderId="0" xfId="0" applyFill="1"/>
    <xf numFmtId="0" fontId="0" fillId="0" borderId="1" xfId="0" applyFill="1" applyBorder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2" fontId="3" fillId="2" borderId="0" xfId="0" applyNumberFormat="1" applyFont="1" applyFill="1"/>
    <xf numFmtId="0" fontId="2" fillId="0" borderId="0" xfId="0" applyFont="1" applyAlignment="1">
      <alignment horizontal="center"/>
    </xf>
    <xf numFmtId="0" fontId="6" fillId="0" borderId="0" xfId="0" applyFont="1" applyFill="1"/>
    <xf numFmtId="0" fontId="0" fillId="0" borderId="2" xfId="0" applyFill="1" applyBorder="1"/>
    <xf numFmtId="0" fontId="3" fillId="0" borderId="0" xfId="0" applyFont="1" applyFill="1"/>
    <xf numFmtId="0" fontId="0" fillId="0" borderId="3" xfId="0" applyFill="1" applyBorder="1"/>
    <xf numFmtId="0" fontId="0" fillId="0" borderId="4" xfId="0" applyFill="1" applyBorder="1"/>
    <xf numFmtId="0" fontId="2" fillId="3" borderId="0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/>
    </xf>
    <xf numFmtId="2" fontId="10" fillId="0" borderId="10" xfId="0" applyNumberFormat="1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right"/>
    </xf>
    <xf numFmtId="0" fontId="12" fillId="4" borderId="10" xfId="0" applyFont="1" applyFill="1" applyBorder="1" applyAlignment="1">
      <alignment horizontal="right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Fill="1" applyBorder="1"/>
    <xf numFmtId="2" fontId="2" fillId="0" borderId="18" xfId="0" applyNumberFormat="1" applyFont="1" applyFill="1" applyBorder="1" applyAlignment="1"/>
    <xf numFmtId="0" fontId="2" fillId="0" borderId="18" xfId="0" applyFont="1" applyFill="1" applyBorder="1" applyAlignment="1">
      <alignment horizontal="center"/>
    </xf>
    <xf numFmtId="2" fontId="2" fillId="0" borderId="18" xfId="0" applyNumberFormat="1" applyFont="1" applyFill="1" applyBorder="1"/>
    <xf numFmtId="0" fontId="2" fillId="0" borderId="19" xfId="0" applyFont="1" applyFill="1" applyBorder="1" applyAlignment="1">
      <alignment horizontal="center"/>
    </xf>
    <xf numFmtId="4" fontId="2" fillId="0" borderId="20" xfId="0" applyNumberFormat="1" applyFont="1" applyFill="1" applyBorder="1"/>
    <xf numFmtId="0" fontId="2" fillId="0" borderId="2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3" fillId="0" borderId="22" xfId="0" applyFont="1" applyFill="1" applyBorder="1" applyAlignment="1">
      <alignment horizontal="center"/>
    </xf>
    <xf numFmtId="2" fontId="13" fillId="0" borderId="23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center"/>
    </xf>
    <xf numFmtId="2" fontId="2" fillId="0" borderId="24" xfId="0" applyNumberFormat="1" applyFont="1" applyFill="1" applyBorder="1"/>
    <xf numFmtId="0" fontId="2" fillId="0" borderId="25" xfId="0" applyFont="1" applyFill="1" applyBorder="1"/>
    <xf numFmtId="0" fontId="2" fillId="0" borderId="26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28" xfId="0" applyFill="1" applyBorder="1"/>
    <xf numFmtId="0" fontId="2" fillId="0" borderId="29" xfId="0" applyFont="1" applyBorder="1" applyAlignment="1">
      <alignment horizontal="center"/>
    </xf>
    <xf numFmtId="0" fontId="2" fillId="0" borderId="18" xfId="0" applyFont="1" applyBorder="1"/>
    <xf numFmtId="0" fontId="0" fillId="0" borderId="2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19" xfId="0" applyNumberFormat="1" applyFill="1" applyBorder="1"/>
    <xf numFmtId="0" fontId="2" fillId="0" borderId="30" xfId="0" applyFont="1" applyBorder="1" applyAlignment="1">
      <alignment horizontal="center"/>
    </xf>
    <xf numFmtId="2" fontId="13" fillId="0" borderId="18" xfId="0" applyNumberFormat="1" applyFont="1" applyFill="1" applyBorder="1" applyAlignment="1">
      <alignment horizontal="center"/>
    </xf>
    <xf numFmtId="0" fontId="13" fillId="0" borderId="18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2" fontId="2" fillId="0" borderId="19" xfId="0" applyNumberFormat="1" applyFont="1" applyFill="1" applyBorder="1"/>
    <xf numFmtId="0" fontId="14" fillId="0" borderId="28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0" fillId="0" borderId="18" xfId="0" applyFont="1" applyFill="1" applyBorder="1"/>
    <xf numFmtId="0" fontId="2" fillId="0" borderId="22" xfId="0" applyFont="1" applyFill="1" applyBorder="1" applyAlignment="1">
      <alignment horizontal="center"/>
    </xf>
    <xf numFmtId="0" fontId="15" fillId="0" borderId="28" xfId="0" applyFont="1" applyFill="1" applyBorder="1" applyAlignment="1">
      <alignment horizontal="center" wrapText="1"/>
    </xf>
    <xf numFmtId="0" fontId="14" fillId="0" borderId="28" xfId="0" applyFont="1" applyFill="1" applyBorder="1" applyAlignment="1">
      <alignment horizontal="center" wrapText="1"/>
    </xf>
    <xf numFmtId="0" fontId="16" fillId="0" borderId="28" xfId="0" applyFont="1" applyFill="1" applyBorder="1" applyAlignment="1">
      <alignment horizontal="center" wrapText="1"/>
    </xf>
    <xf numFmtId="0" fontId="14" fillId="0" borderId="1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/>
    <xf numFmtId="0" fontId="17" fillId="0" borderId="27" xfId="0" applyFont="1" applyFill="1" applyBorder="1" applyAlignment="1"/>
    <xf numFmtId="0" fontId="14" fillId="0" borderId="12" xfId="0" applyFont="1" applyFill="1" applyBorder="1"/>
    <xf numFmtId="2" fontId="2" fillId="6" borderId="19" xfId="0" applyNumberFormat="1" applyFont="1" applyFill="1" applyBorder="1"/>
    <xf numFmtId="0" fontId="0" fillId="0" borderId="12" xfId="0" applyFill="1" applyBorder="1"/>
    <xf numFmtId="0" fontId="13" fillId="0" borderId="35" xfId="0" applyFont="1" applyFill="1" applyBorder="1" applyAlignment="1">
      <alignment horizontal="center"/>
    </xf>
    <xf numFmtId="2" fontId="13" fillId="0" borderId="36" xfId="0" applyNumberFormat="1" applyFont="1" applyFill="1" applyBorder="1" applyAlignment="1">
      <alignment horizontal="right"/>
    </xf>
    <xf numFmtId="164" fontId="13" fillId="0" borderId="36" xfId="0" applyNumberFormat="1" applyFont="1" applyFill="1" applyBorder="1" applyAlignment="1">
      <alignment horizontal="right"/>
    </xf>
    <xf numFmtId="0" fontId="16" fillId="0" borderId="12" xfId="0" applyFont="1" applyFill="1" applyBorder="1" applyAlignment="1">
      <alignment wrapText="1"/>
    </xf>
    <xf numFmtId="164" fontId="2" fillId="0" borderId="18" xfId="0" applyNumberFormat="1" applyFont="1" applyFill="1" applyBorder="1" applyAlignment="1"/>
    <xf numFmtId="0" fontId="2" fillId="0" borderId="29" xfId="0" applyFont="1" applyFill="1" applyBorder="1" applyAlignment="1">
      <alignment horizontal="center"/>
    </xf>
    <xf numFmtId="2" fontId="2" fillId="0" borderId="37" xfId="0" applyNumberFormat="1" applyFont="1" applyFill="1" applyBorder="1"/>
    <xf numFmtId="0" fontId="2" fillId="0" borderId="38" xfId="0" applyFont="1" applyFill="1" applyBorder="1" applyAlignment="1">
      <alignment horizontal="center"/>
    </xf>
    <xf numFmtId="4" fontId="2" fillId="0" borderId="39" xfId="0" applyNumberFormat="1" applyFont="1" applyFill="1" applyBorder="1"/>
    <xf numFmtId="0" fontId="2" fillId="0" borderId="4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3" fillId="0" borderId="41" xfId="0" applyFont="1" applyFill="1" applyBorder="1" applyAlignment="1">
      <alignment horizontal="center"/>
    </xf>
    <xf numFmtId="2" fontId="13" fillId="0" borderId="40" xfId="0" applyNumberFormat="1" applyFont="1" applyFill="1" applyBorder="1" applyAlignment="1">
      <alignment horizontal="right"/>
    </xf>
    <xf numFmtId="0" fontId="2" fillId="0" borderId="41" xfId="0" applyFont="1" applyFill="1" applyBorder="1" applyAlignment="1">
      <alignment horizontal="center"/>
    </xf>
    <xf numFmtId="2" fontId="2" fillId="0" borderId="38" xfId="0" applyNumberFormat="1" applyFont="1" applyFill="1" applyBorder="1"/>
    <xf numFmtId="0" fontId="16" fillId="0" borderId="42" xfId="0" applyFont="1" applyFill="1" applyBorder="1" applyAlignment="1">
      <alignment horizontal="center" wrapText="1"/>
    </xf>
    <xf numFmtId="0" fontId="2" fillId="0" borderId="43" xfId="0" applyFont="1" applyFill="1" applyBorder="1" applyAlignment="1">
      <alignment horizontal="center"/>
    </xf>
    <xf numFmtId="2" fontId="2" fillId="0" borderId="44" xfId="0" applyNumberFormat="1" applyFont="1" applyFill="1" applyBorder="1"/>
    <xf numFmtId="0" fontId="2" fillId="0" borderId="24" xfId="0" applyFont="1" applyFill="1" applyBorder="1" applyAlignment="1">
      <alignment horizontal="center"/>
    </xf>
    <xf numFmtId="4" fontId="2" fillId="0" borderId="45" xfId="0" applyNumberFormat="1" applyFont="1" applyFill="1" applyBorder="1"/>
    <xf numFmtId="0" fontId="2" fillId="0" borderId="46" xfId="0" applyFont="1" applyFill="1" applyBorder="1" applyAlignment="1">
      <alignment horizontal="center"/>
    </xf>
    <xf numFmtId="0" fontId="13" fillId="0" borderId="47" xfId="0" applyFont="1" applyFill="1" applyBorder="1" applyAlignment="1">
      <alignment horizontal="center"/>
    </xf>
    <xf numFmtId="2" fontId="13" fillId="0" borderId="48" xfId="0" applyNumberFormat="1" applyFont="1" applyFill="1" applyBorder="1" applyAlignment="1">
      <alignment horizontal="right"/>
    </xf>
    <xf numFmtId="0" fontId="9" fillId="0" borderId="28" xfId="0" applyFont="1" applyFill="1" applyBorder="1" applyAlignment="1">
      <alignment horizontal="center" wrapText="1"/>
    </xf>
    <xf numFmtId="0" fontId="9" fillId="0" borderId="29" xfId="0" applyFont="1" applyFill="1" applyBorder="1" applyAlignment="1">
      <alignment horizontal="center" wrapText="1"/>
    </xf>
    <xf numFmtId="0" fontId="2" fillId="0" borderId="49" xfId="0" applyFont="1" applyFill="1" applyBorder="1"/>
    <xf numFmtId="164" fontId="2" fillId="0" borderId="49" xfId="0" applyNumberFormat="1" applyFont="1" applyFill="1" applyBorder="1" applyAlignment="1"/>
    <xf numFmtId="0" fontId="2" fillId="0" borderId="49" xfId="0" applyFont="1" applyFill="1" applyBorder="1" applyAlignment="1">
      <alignment horizontal="center"/>
    </xf>
    <xf numFmtId="2" fontId="2" fillId="0" borderId="49" xfId="0" applyNumberFormat="1" applyFont="1" applyFill="1" applyBorder="1"/>
    <xf numFmtId="0" fontId="2" fillId="0" borderId="50" xfId="0" applyFont="1" applyFill="1" applyBorder="1" applyAlignment="1">
      <alignment horizontal="center"/>
    </xf>
    <xf numFmtId="4" fontId="2" fillId="0" borderId="51" xfId="0" applyNumberFormat="1" applyFont="1" applyFill="1" applyBorder="1"/>
    <xf numFmtId="0" fontId="2" fillId="0" borderId="36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2" fontId="13" fillId="0" borderId="52" xfId="0" applyNumberFormat="1" applyFont="1" applyFill="1" applyBorder="1" applyAlignment="1">
      <alignment horizontal="right"/>
    </xf>
    <xf numFmtId="0" fontId="18" fillId="0" borderId="42" xfId="0" applyFont="1" applyFill="1" applyBorder="1" applyAlignment="1">
      <alignment wrapText="1"/>
    </xf>
    <xf numFmtId="0" fontId="18" fillId="0" borderId="43" xfId="0" applyFont="1" applyFill="1" applyBorder="1" applyAlignment="1">
      <alignment horizontal="center" wrapText="1"/>
    </xf>
    <xf numFmtId="0" fontId="19" fillId="0" borderId="0" xfId="0" applyFont="1" applyFill="1" applyAlignment="1">
      <alignment horizontal="right"/>
    </xf>
    <xf numFmtId="2" fontId="0" fillId="0" borderId="0" xfId="0" applyNumberFormat="1" applyFill="1"/>
    <xf numFmtId="0" fontId="9" fillId="0" borderId="0" xfId="0" applyFont="1" applyFill="1"/>
    <xf numFmtId="44" fontId="10" fillId="0" borderId="53" xfId="1" applyFont="1" applyFill="1" applyBorder="1"/>
    <xf numFmtId="165" fontId="10" fillId="0" borderId="54" xfId="1" applyNumberFormat="1" applyFont="1" applyFill="1" applyBorder="1" applyAlignment="1">
      <alignment horizontal="center"/>
    </xf>
    <xf numFmtId="44" fontId="0" fillId="0" borderId="54" xfId="1" applyFont="1" applyFill="1" applyBorder="1"/>
    <xf numFmtId="165" fontId="13" fillId="0" borderId="54" xfId="1" applyNumberFormat="1" applyFont="1" applyFill="1" applyBorder="1" applyAlignment="1">
      <alignment horizontal="center"/>
    </xf>
    <xf numFmtId="44" fontId="13" fillId="0" borderId="55" xfId="1" applyFont="1" applyFill="1" applyBorder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/>
    <xf numFmtId="0" fontId="18" fillId="0" borderId="0" xfId="0" applyFont="1" applyFill="1" applyBorder="1" applyAlignment="1">
      <alignment wrapText="1"/>
    </xf>
    <xf numFmtId="0" fontId="0" fillId="0" borderId="0" xfId="0" applyFill="1" applyBorder="1"/>
    <xf numFmtId="0" fontId="2" fillId="0" borderId="0" xfId="0" applyFont="1" applyFill="1" applyBorder="1"/>
    <xf numFmtId="2" fontId="0" fillId="0" borderId="0" xfId="0" applyNumberFormat="1" applyBorder="1"/>
    <xf numFmtId="0" fontId="0" fillId="0" borderId="0" xfId="0" applyBorder="1"/>
    <xf numFmtId="16" fontId="20" fillId="0" borderId="0" xfId="0" applyNumberFormat="1" applyFont="1" applyFill="1" applyBorder="1"/>
    <xf numFmtId="2" fontId="20" fillId="0" borderId="0" xfId="0" applyNumberFormat="1" applyFont="1" applyFill="1" applyBorder="1" applyAlignment="1">
      <alignment horizontal="right"/>
    </xf>
    <xf numFmtId="0" fontId="20" fillId="0" borderId="0" xfId="0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16" fontId="9" fillId="0" borderId="0" xfId="0" applyNumberFormat="1" applyFont="1" applyFill="1" applyBorder="1" applyAlignment="1">
      <alignment wrapText="1"/>
    </xf>
    <xf numFmtId="16" fontId="0" fillId="0" borderId="0" xfId="0" applyNumberFormat="1" applyFill="1" applyBorder="1"/>
    <xf numFmtId="2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6" fontId="0" fillId="0" borderId="0" xfId="0" applyNumberFormat="1" applyFont="1" applyFill="1" applyBorder="1"/>
    <xf numFmtId="2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4" fillId="0" borderId="0" xfId="0" applyFont="1" applyFill="1" applyBorder="1"/>
    <xf numFmtId="0" fontId="2" fillId="0" borderId="56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wrapText="1"/>
    </xf>
    <xf numFmtId="2" fontId="2" fillId="3" borderId="19" xfId="0" applyNumberFormat="1" applyFont="1" applyFill="1" applyBorder="1"/>
    <xf numFmtId="0" fontId="16" fillId="0" borderId="28" xfId="0" applyFont="1" applyFill="1" applyBorder="1" applyAlignment="1">
      <alignment wrapText="1"/>
    </xf>
    <xf numFmtId="0" fontId="10" fillId="0" borderId="0" xfId="0" applyFont="1"/>
    <xf numFmtId="0" fontId="10" fillId="0" borderId="0" xfId="0" applyFont="1" applyAlignment="1">
      <alignment horizontal="right"/>
    </xf>
    <xf numFmtId="2" fontId="2" fillId="7" borderId="24" xfId="0" applyNumberFormat="1" applyFont="1" applyFill="1" applyBorder="1"/>
    <xf numFmtId="2" fontId="2" fillId="5" borderId="19" xfId="0" applyNumberFormat="1" applyFont="1" applyFill="1" applyBorder="1"/>
    <xf numFmtId="2" fontId="2" fillId="5" borderId="24" xfId="0" applyNumberFormat="1" applyFont="1" applyFill="1" applyBorder="1"/>
    <xf numFmtId="0" fontId="16" fillId="0" borderId="6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9" fillId="4" borderId="8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2" fontId="9" fillId="3" borderId="31" xfId="0" applyNumberFormat="1" applyFont="1" applyFill="1" applyBorder="1" applyAlignment="1">
      <alignment horizontal="center" wrapText="1"/>
    </xf>
    <xf numFmtId="2" fontId="9" fillId="3" borderId="32" xfId="0" applyNumberFormat="1" applyFont="1" applyFill="1" applyBorder="1" applyAlignment="1">
      <alignment horizontal="center" wrapText="1"/>
    </xf>
    <xf numFmtId="2" fontId="9" fillId="3" borderId="33" xfId="0" applyNumberFormat="1" applyFont="1" applyFill="1" applyBorder="1" applyAlignment="1">
      <alignment horizontal="center" wrapText="1"/>
    </xf>
    <xf numFmtId="2" fontId="9" fillId="3" borderId="34" xfId="0" applyNumberFormat="1" applyFont="1" applyFill="1" applyBorder="1" applyAlignment="1">
      <alignment horizontal="center" wrapText="1"/>
    </xf>
    <xf numFmtId="0" fontId="13" fillId="0" borderId="6" xfId="0" applyFont="1" applyFill="1" applyBorder="1" applyAlignment="1">
      <alignment horizontal="center" wrapText="1"/>
    </xf>
    <xf numFmtId="0" fontId="13" fillId="0" borderId="9" xfId="0" applyFont="1" applyFill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15" fillId="6" borderId="6" xfId="0" applyFont="1" applyFill="1" applyBorder="1" applyAlignment="1">
      <alignment horizontal="center" wrapText="1"/>
    </xf>
    <xf numFmtId="0" fontId="15" fillId="6" borderId="9" xfId="0" applyFont="1" applyFill="1" applyBorder="1" applyAlignment="1">
      <alignment horizontal="center" wrapText="1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7" fontId="7" fillId="0" borderId="3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17" fontId="8" fillId="0" borderId="3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wrapText="1"/>
    </xf>
    <xf numFmtId="0" fontId="9" fillId="5" borderId="59" xfId="0" applyFont="1" applyFill="1" applyBorder="1" applyAlignment="1">
      <alignment horizontal="center" wrapText="1"/>
    </xf>
    <xf numFmtId="2" fontId="9" fillId="0" borderId="31" xfId="0" applyNumberFormat="1" applyFont="1" applyFill="1" applyBorder="1" applyAlignment="1">
      <alignment horizontal="center" wrapText="1"/>
    </xf>
    <xf numFmtId="2" fontId="9" fillId="0" borderId="32" xfId="0" applyNumberFormat="1" applyFont="1" applyFill="1" applyBorder="1" applyAlignment="1">
      <alignment horizontal="center" wrapText="1"/>
    </xf>
    <xf numFmtId="2" fontId="9" fillId="0" borderId="33" xfId="0" applyNumberFormat="1" applyFont="1" applyFill="1" applyBorder="1" applyAlignment="1">
      <alignment horizontal="center" wrapText="1"/>
    </xf>
    <xf numFmtId="2" fontId="9" fillId="0" borderId="34" xfId="0" applyNumberFormat="1" applyFont="1" applyFill="1" applyBorder="1" applyAlignment="1">
      <alignment horizontal="center" wrapText="1"/>
    </xf>
    <xf numFmtId="0" fontId="15" fillId="0" borderId="6" xfId="0" applyFont="1" applyFill="1" applyBorder="1" applyAlignment="1">
      <alignment horizontal="center" wrapText="1"/>
    </xf>
    <xf numFmtId="0" fontId="15" fillId="0" borderId="9" xfId="0" applyFont="1" applyFill="1" applyBorder="1" applyAlignment="1">
      <alignment horizontal="center" wrapText="1"/>
    </xf>
    <xf numFmtId="0" fontId="2" fillId="5" borderId="57" xfId="0" applyFont="1" applyFill="1" applyBorder="1" applyAlignment="1">
      <alignment horizontal="center" wrapText="1"/>
    </xf>
    <xf numFmtId="0" fontId="2" fillId="5" borderId="58" xfId="0" applyFont="1" applyFill="1" applyBorder="1" applyAlignment="1">
      <alignment horizontal="center" wrapText="1"/>
    </xf>
    <xf numFmtId="0" fontId="10" fillId="5" borderId="57" xfId="0" applyFont="1" applyFill="1" applyBorder="1" applyAlignment="1">
      <alignment horizontal="center" wrapText="1"/>
    </xf>
    <xf numFmtId="0" fontId="10" fillId="5" borderId="58" xfId="0" applyFont="1" applyFill="1" applyBorder="1" applyAlignment="1">
      <alignment horizontal="center" wrapText="1"/>
    </xf>
    <xf numFmtId="2" fontId="9" fillId="5" borderId="31" xfId="0" applyNumberFormat="1" applyFont="1" applyFill="1" applyBorder="1" applyAlignment="1">
      <alignment horizontal="center" wrapText="1"/>
    </xf>
    <xf numFmtId="2" fontId="9" fillId="5" borderId="32" xfId="0" applyNumberFormat="1" applyFont="1" applyFill="1" applyBorder="1" applyAlignment="1">
      <alignment horizontal="center" wrapText="1"/>
    </xf>
    <xf numFmtId="2" fontId="9" fillId="5" borderId="33" xfId="0" applyNumberFormat="1" applyFont="1" applyFill="1" applyBorder="1" applyAlignment="1">
      <alignment horizontal="center" wrapText="1"/>
    </xf>
    <xf numFmtId="2" fontId="9" fillId="5" borderId="34" xfId="0" applyNumberFormat="1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50"/>
  <sheetViews>
    <sheetView topLeftCell="A25" workbookViewId="0">
      <selection activeCell="B20" sqref="B20"/>
    </sheetView>
  </sheetViews>
  <sheetFormatPr baseColWidth="10" defaultRowHeight="15" x14ac:dyDescent="0.25"/>
  <cols>
    <col min="1" max="1" width="26.85546875" customWidth="1"/>
    <col min="2" max="2" width="9" style="11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2.71093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10" bestFit="1" customWidth="1"/>
    <col min="13" max="13" width="9.28515625" style="111" bestFit="1" customWidth="1"/>
    <col min="14" max="14" width="12.5703125" customWidth="1"/>
    <col min="15" max="15" width="11.42578125" style="6"/>
  </cols>
  <sheetData>
    <row r="1" spans="1:15" ht="18.75" x14ac:dyDescent="0.3">
      <c r="A1" s="156" t="s">
        <v>0</v>
      </c>
      <c r="B1" s="156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57" t="s">
        <v>45</v>
      </c>
      <c r="B2" s="157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58" t="s">
        <v>37</v>
      </c>
      <c r="C3" s="159"/>
      <c r="D3" s="10"/>
      <c r="E3" s="160" t="s">
        <v>38</v>
      </c>
      <c r="F3" s="161"/>
      <c r="G3" s="11"/>
      <c r="H3" s="162" t="s">
        <v>2</v>
      </c>
      <c r="I3" s="12"/>
      <c r="J3" s="152" t="s">
        <v>3</v>
      </c>
      <c r="K3" s="153"/>
      <c r="L3" s="140" t="s">
        <v>4</v>
      </c>
      <c r="M3" s="141"/>
      <c r="N3" s="142" t="s">
        <v>5</v>
      </c>
      <c r="O3" s="143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63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>
        <v>27.24</v>
      </c>
      <c r="C5" s="25">
        <v>6</v>
      </c>
      <c r="D5" s="23"/>
      <c r="E5" s="26"/>
      <c r="F5" s="27"/>
      <c r="G5" s="28">
        <f t="shared" ref="G5:H34" si="0">E5+B5</f>
        <v>27.24</v>
      </c>
      <c r="H5" s="29">
        <f t="shared" si="0"/>
        <v>6</v>
      </c>
      <c r="I5" s="30"/>
      <c r="J5" s="31">
        <v>6</v>
      </c>
      <c r="K5" s="32">
        <v>27.24</v>
      </c>
      <c r="L5" s="33">
        <f t="shared" ref="L5:L34" si="1">J5-H5</f>
        <v>0</v>
      </c>
      <c r="M5" s="34">
        <f t="shared" ref="M5:M34" si="2">K5-G5</f>
        <v>0</v>
      </c>
      <c r="N5" s="35"/>
      <c r="O5" s="36"/>
    </row>
    <row r="6" spans="1:15" ht="15.75" thickBot="1" x14ac:dyDescent="0.3">
      <c r="A6" s="23" t="s">
        <v>39</v>
      </c>
      <c r="B6" s="24"/>
      <c r="C6" s="25"/>
      <c r="D6" s="23"/>
      <c r="E6" s="26">
        <v>435.52</v>
      </c>
      <c r="F6" s="27">
        <v>32</v>
      </c>
      <c r="G6" s="28">
        <f t="shared" si="0"/>
        <v>435.52</v>
      </c>
      <c r="H6" s="37">
        <f t="shared" si="0"/>
        <v>32</v>
      </c>
      <c r="I6" s="30"/>
      <c r="J6" s="31">
        <v>32</v>
      </c>
      <c r="K6" s="32">
        <v>435.52</v>
      </c>
      <c r="L6" s="33">
        <f t="shared" si="1"/>
        <v>0</v>
      </c>
      <c r="M6" s="34">
        <f t="shared" si="2"/>
        <v>0</v>
      </c>
      <c r="N6" s="38"/>
      <c r="O6" s="39"/>
    </row>
    <row r="7" spans="1:15" ht="15.75" thickBot="1" x14ac:dyDescent="0.3">
      <c r="A7" s="23" t="s">
        <v>12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0"/>
      <c r="J7" s="31"/>
      <c r="K7" s="32"/>
      <c r="L7" s="33">
        <f t="shared" si="1"/>
        <v>0</v>
      </c>
      <c r="M7" s="34">
        <f t="shared" si="2"/>
        <v>0</v>
      </c>
      <c r="N7" s="41"/>
      <c r="O7" s="42"/>
    </row>
    <row r="8" spans="1:15" ht="15.75" thickBot="1" x14ac:dyDescent="0.3">
      <c r="A8" s="43" t="s">
        <v>13</v>
      </c>
      <c r="B8" s="24"/>
      <c r="C8" s="25"/>
      <c r="D8" s="23"/>
      <c r="E8" s="26"/>
      <c r="F8" s="27"/>
      <c r="G8" s="28">
        <f t="shared" si="0"/>
        <v>0</v>
      </c>
      <c r="H8" s="44">
        <f t="shared" si="0"/>
        <v>0</v>
      </c>
      <c r="I8" s="40"/>
      <c r="J8" s="31"/>
      <c r="K8" s="32"/>
      <c r="L8" s="45">
        <f t="shared" si="1"/>
        <v>0</v>
      </c>
      <c r="M8" s="46">
        <f t="shared" si="2"/>
        <v>0</v>
      </c>
      <c r="N8" s="41"/>
      <c r="O8" s="47"/>
    </row>
    <row r="9" spans="1:15" ht="15.75" thickBot="1" x14ac:dyDescent="0.3">
      <c r="A9" s="23" t="s">
        <v>14</v>
      </c>
      <c r="B9" s="48"/>
      <c r="C9" s="49"/>
      <c r="D9" s="49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2"/>
    </row>
    <row r="10" spans="1:15" ht="20.25" customHeight="1" thickBot="1" x14ac:dyDescent="0.3">
      <c r="A10" s="23" t="s">
        <v>15</v>
      </c>
      <c r="B10" s="24"/>
      <c r="C10" s="25"/>
      <c r="D10" s="23"/>
      <c r="E10" s="26">
        <v>54.48</v>
      </c>
      <c r="F10" s="27">
        <v>3</v>
      </c>
      <c r="G10" s="28">
        <f t="shared" si="0"/>
        <v>54.48</v>
      </c>
      <c r="H10" s="50">
        <f t="shared" si="0"/>
        <v>3</v>
      </c>
      <c r="I10" s="30"/>
      <c r="J10" s="31">
        <v>3</v>
      </c>
      <c r="K10" s="32">
        <v>54.48</v>
      </c>
      <c r="L10" s="33"/>
      <c r="M10" s="51">
        <f t="shared" si="2"/>
        <v>0</v>
      </c>
      <c r="N10" s="53"/>
      <c r="O10" s="54"/>
    </row>
    <row r="11" spans="1:15" ht="16.5" thickBot="1" x14ac:dyDescent="0.3">
      <c r="A11" s="55" t="s">
        <v>16</v>
      </c>
      <c r="B11" s="48"/>
      <c r="C11" s="49"/>
      <c r="D11" s="49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6">
        <f t="shared" si="1"/>
        <v>0</v>
      </c>
      <c r="M11" s="51">
        <f t="shared" si="2"/>
        <v>0</v>
      </c>
      <c r="N11" s="57"/>
      <c r="O11" s="42"/>
    </row>
    <row r="12" spans="1:15" ht="16.5" thickBot="1" x14ac:dyDescent="0.3">
      <c r="A12" s="55" t="s">
        <v>17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6">
        <f t="shared" si="1"/>
        <v>0</v>
      </c>
      <c r="M12" s="51">
        <f t="shared" si="2"/>
        <v>0</v>
      </c>
      <c r="N12" s="144" t="s">
        <v>43</v>
      </c>
      <c r="O12" s="145"/>
    </row>
    <row r="13" spans="1:15" ht="16.5" thickBot="1" x14ac:dyDescent="0.3">
      <c r="A13" s="55" t="s">
        <v>18</v>
      </c>
      <c r="B13" s="24"/>
      <c r="C13" s="25"/>
      <c r="D13" s="23"/>
      <c r="E13" s="26">
        <v>0.52</v>
      </c>
      <c r="F13" s="27">
        <v>0</v>
      </c>
      <c r="G13" s="28">
        <f t="shared" si="0"/>
        <v>0.52</v>
      </c>
      <c r="H13" s="50">
        <f t="shared" si="0"/>
        <v>0</v>
      </c>
      <c r="I13" s="30"/>
      <c r="J13" s="31"/>
      <c r="K13" s="32"/>
      <c r="L13" s="56">
        <f t="shared" si="1"/>
        <v>0</v>
      </c>
      <c r="M13" s="131">
        <f t="shared" si="2"/>
        <v>-0.52</v>
      </c>
      <c r="N13" s="146"/>
      <c r="O13" s="147"/>
    </row>
    <row r="14" spans="1:15" ht="24" customHeight="1" thickBot="1" x14ac:dyDescent="0.3">
      <c r="A14" s="55" t="s">
        <v>19</v>
      </c>
      <c r="B14" s="24"/>
      <c r="C14" s="25"/>
      <c r="D14" s="23"/>
      <c r="E14" s="26">
        <v>2017.06</v>
      </c>
      <c r="F14" s="27">
        <v>74</v>
      </c>
      <c r="G14" s="28">
        <f t="shared" si="0"/>
        <v>2017.06</v>
      </c>
      <c r="H14" s="50">
        <f t="shared" si="0"/>
        <v>74</v>
      </c>
      <c r="I14" s="30"/>
      <c r="J14" s="31">
        <v>74</v>
      </c>
      <c r="K14" s="32">
        <v>2017.06</v>
      </c>
      <c r="L14" s="56">
        <f t="shared" si="1"/>
        <v>0</v>
      </c>
      <c r="M14" s="51">
        <f t="shared" si="2"/>
        <v>0</v>
      </c>
      <c r="N14" s="58"/>
      <c r="O14" s="42"/>
    </row>
    <row r="15" spans="1:15" ht="25.5" customHeight="1" thickBot="1" x14ac:dyDescent="0.3">
      <c r="A15" s="55" t="s">
        <v>20</v>
      </c>
      <c r="B15" s="24"/>
      <c r="C15" s="25"/>
      <c r="D15" s="23"/>
      <c r="E15" s="26">
        <v>2342.6</v>
      </c>
      <c r="F15" s="27">
        <v>134</v>
      </c>
      <c r="G15" s="28">
        <f t="shared" si="0"/>
        <v>2342.6</v>
      </c>
      <c r="H15" s="50">
        <f t="shared" si="0"/>
        <v>134</v>
      </c>
      <c r="I15" s="30"/>
      <c r="J15" s="31">
        <v>134</v>
      </c>
      <c r="K15" s="32">
        <v>2342.6</v>
      </c>
      <c r="L15" s="56">
        <f t="shared" si="1"/>
        <v>0</v>
      </c>
      <c r="M15" s="51">
        <f t="shared" si="2"/>
        <v>0</v>
      </c>
      <c r="N15" s="41"/>
      <c r="O15" s="42"/>
    </row>
    <row r="16" spans="1:15" ht="36.75" customHeight="1" thickBot="1" x14ac:dyDescent="0.3">
      <c r="A16" s="23" t="s">
        <v>40</v>
      </c>
      <c r="B16" s="24"/>
      <c r="C16" s="25"/>
      <c r="D16" s="23"/>
      <c r="E16" s="26">
        <v>0.1</v>
      </c>
      <c r="F16" s="27">
        <v>0</v>
      </c>
      <c r="G16" s="28">
        <f t="shared" si="0"/>
        <v>0.1</v>
      </c>
      <c r="H16" s="50">
        <f t="shared" si="0"/>
        <v>0</v>
      </c>
      <c r="I16" s="30"/>
      <c r="J16" s="31"/>
      <c r="K16" s="32"/>
      <c r="L16" s="56">
        <f t="shared" si="1"/>
        <v>0</v>
      </c>
      <c r="M16" s="64">
        <f t="shared" si="2"/>
        <v>-0.1</v>
      </c>
      <c r="N16" s="154" t="s">
        <v>44</v>
      </c>
      <c r="O16" s="155"/>
    </row>
    <row r="17" spans="1:15" ht="21" customHeight="1" thickBot="1" x14ac:dyDescent="0.3">
      <c r="A17" s="55" t="s">
        <v>21</v>
      </c>
      <c r="B17" s="24"/>
      <c r="C17" s="25"/>
      <c r="D17" s="23"/>
      <c r="E17" s="26">
        <v>3571.5</v>
      </c>
      <c r="F17" s="27">
        <v>187</v>
      </c>
      <c r="G17" s="28">
        <f t="shared" si="0"/>
        <v>3571.5</v>
      </c>
      <c r="H17" s="50">
        <f t="shared" si="0"/>
        <v>187</v>
      </c>
      <c r="I17" s="30"/>
      <c r="J17" s="31">
        <v>187</v>
      </c>
      <c r="K17" s="32">
        <v>3571.46</v>
      </c>
      <c r="L17" s="56">
        <f t="shared" si="1"/>
        <v>0</v>
      </c>
      <c r="M17" s="51">
        <f t="shared" si="2"/>
        <v>-3.999999999996362E-2</v>
      </c>
      <c r="N17" s="132"/>
      <c r="O17" s="42"/>
    </row>
    <row r="18" spans="1:15" ht="20.25" customHeight="1" thickBot="1" x14ac:dyDescent="0.3">
      <c r="A18" s="23" t="s">
        <v>22</v>
      </c>
      <c r="B18" s="24"/>
      <c r="C18" s="25"/>
      <c r="D18" s="23"/>
      <c r="E18" s="26">
        <v>770</v>
      </c>
      <c r="F18" s="27">
        <v>154</v>
      </c>
      <c r="G18" s="28">
        <f t="shared" si="0"/>
        <v>770</v>
      </c>
      <c r="H18" s="50">
        <f t="shared" si="0"/>
        <v>154</v>
      </c>
      <c r="I18" s="30"/>
      <c r="J18" s="31">
        <v>154</v>
      </c>
      <c r="K18" s="32">
        <v>770</v>
      </c>
      <c r="L18" s="56">
        <f t="shared" si="1"/>
        <v>0</v>
      </c>
      <c r="M18" s="51">
        <f t="shared" si="2"/>
        <v>0</v>
      </c>
      <c r="N18" s="59"/>
      <c r="O18" s="42"/>
    </row>
    <row r="19" spans="1:15" ht="22.5" customHeight="1" thickBot="1" x14ac:dyDescent="0.3">
      <c r="A19" s="23" t="s">
        <v>23</v>
      </c>
      <c r="B19" s="24">
        <v>59.02</v>
      </c>
      <c r="C19" s="25">
        <v>13</v>
      </c>
      <c r="D19" s="23"/>
      <c r="E19" s="26">
        <v>1003.34</v>
      </c>
      <c r="F19" s="27">
        <v>221</v>
      </c>
      <c r="G19" s="28">
        <f t="shared" si="0"/>
        <v>1062.3600000000001</v>
      </c>
      <c r="H19" s="50">
        <f t="shared" si="0"/>
        <v>234</v>
      </c>
      <c r="I19" s="30"/>
      <c r="J19" s="31">
        <v>234</v>
      </c>
      <c r="K19" s="32">
        <v>1062.3599999999999</v>
      </c>
      <c r="L19" s="56">
        <f t="shared" si="1"/>
        <v>0</v>
      </c>
      <c r="M19" s="51">
        <f t="shared" si="2"/>
        <v>0</v>
      </c>
      <c r="N19" s="41"/>
      <c r="O19" s="42"/>
    </row>
    <row r="20" spans="1:15" s="1" customFormat="1" ht="23.25" customHeight="1" thickBot="1" x14ac:dyDescent="0.3">
      <c r="A20" s="23" t="s">
        <v>24</v>
      </c>
      <c r="B20" s="24"/>
      <c r="C20" s="25"/>
      <c r="D20" s="23"/>
      <c r="E20" s="26"/>
      <c r="F20" s="27"/>
      <c r="G20" s="28">
        <f t="shared" si="0"/>
        <v>0</v>
      </c>
      <c r="H20" s="50">
        <f t="shared" si="0"/>
        <v>0</v>
      </c>
      <c r="I20" s="30"/>
      <c r="J20" s="31"/>
      <c r="K20" s="32"/>
      <c r="L20" s="56">
        <f t="shared" si="1"/>
        <v>0</v>
      </c>
      <c r="M20" s="51">
        <f t="shared" si="2"/>
        <v>0</v>
      </c>
      <c r="N20" s="60"/>
      <c r="O20" s="38"/>
    </row>
    <row r="21" spans="1:15" s="1" customFormat="1" ht="19.5" thickBot="1" x14ac:dyDescent="0.35">
      <c r="A21" s="23" t="s">
        <v>25</v>
      </c>
      <c r="B21" s="24"/>
      <c r="C21" s="25"/>
      <c r="D21" s="23"/>
      <c r="E21" s="26"/>
      <c r="F21" s="27"/>
      <c r="G21" s="28">
        <f t="shared" si="0"/>
        <v>0</v>
      </c>
      <c r="H21" s="50">
        <f t="shared" si="0"/>
        <v>0</v>
      </c>
      <c r="I21" s="30"/>
      <c r="J21" s="31"/>
      <c r="K21" s="32"/>
      <c r="L21" s="56">
        <f t="shared" si="1"/>
        <v>0</v>
      </c>
      <c r="M21" s="51">
        <f t="shared" si="2"/>
        <v>0</v>
      </c>
      <c r="N21" s="61"/>
      <c r="O21" s="62"/>
    </row>
    <row r="22" spans="1:15" ht="20.25" customHeight="1" thickBot="1" x14ac:dyDescent="0.3">
      <c r="A22" s="23" t="s">
        <v>26</v>
      </c>
      <c r="B22" s="24">
        <v>773.6</v>
      </c>
      <c r="C22" s="25">
        <v>29</v>
      </c>
      <c r="D22" s="23"/>
      <c r="E22" s="26"/>
      <c r="F22" s="27"/>
      <c r="G22" s="28">
        <f t="shared" si="0"/>
        <v>773.6</v>
      </c>
      <c r="H22" s="50">
        <f t="shared" si="0"/>
        <v>29</v>
      </c>
      <c r="I22" s="30"/>
      <c r="J22" s="31">
        <v>29</v>
      </c>
      <c r="K22" s="32">
        <v>773.51</v>
      </c>
      <c r="L22" s="56">
        <f t="shared" si="1"/>
        <v>0</v>
      </c>
      <c r="M22" s="51">
        <f t="shared" si="2"/>
        <v>-9.0000000000031832E-2</v>
      </c>
      <c r="N22" s="148"/>
      <c r="O22" s="149"/>
    </row>
    <row r="23" spans="1:15" ht="27" customHeight="1" thickBot="1" x14ac:dyDescent="0.3">
      <c r="A23" s="23" t="s">
        <v>27</v>
      </c>
      <c r="B23" s="24"/>
      <c r="C23" s="25"/>
      <c r="D23" s="23"/>
      <c r="E23" s="26">
        <v>23654.18</v>
      </c>
      <c r="F23" s="27">
        <v>869</v>
      </c>
      <c r="G23" s="28">
        <f t="shared" si="0"/>
        <v>23654.18</v>
      </c>
      <c r="H23" s="50">
        <f t="shared" si="0"/>
        <v>869</v>
      </c>
      <c r="I23" s="30"/>
      <c r="J23" s="31">
        <v>869</v>
      </c>
      <c r="K23" s="32">
        <v>23654.18</v>
      </c>
      <c r="L23" s="56">
        <f t="shared" si="1"/>
        <v>0</v>
      </c>
      <c r="M23" s="51">
        <f t="shared" si="2"/>
        <v>0</v>
      </c>
      <c r="N23" s="63"/>
      <c r="O23" s="38"/>
    </row>
    <row r="24" spans="1:15" ht="27" customHeight="1" thickBot="1" x14ac:dyDescent="0.3">
      <c r="A24" s="23" t="s">
        <v>41</v>
      </c>
      <c r="B24" s="24"/>
      <c r="C24" s="25"/>
      <c r="D24" s="23"/>
      <c r="E24" s="26">
        <v>136.1</v>
      </c>
      <c r="F24" s="27">
        <v>10</v>
      </c>
      <c r="G24" s="28">
        <f t="shared" ref="G24" si="3">E24+B24</f>
        <v>136.1</v>
      </c>
      <c r="H24" s="50">
        <f t="shared" ref="H24" si="4">F24+C24</f>
        <v>10</v>
      </c>
      <c r="I24" s="30"/>
      <c r="J24" s="31">
        <v>10</v>
      </c>
      <c r="K24" s="32">
        <v>136.1</v>
      </c>
      <c r="L24" s="56">
        <f t="shared" ref="L24" si="5">J24-H24</f>
        <v>0</v>
      </c>
      <c r="M24" s="51">
        <f t="shared" ref="M24" si="6">K24-G24</f>
        <v>0</v>
      </c>
      <c r="N24" s="128"/>
      <c r="O24" s="129"/>
    </row>
    <row r="25" spans="1:15" ht="27.75" customHeight="1" thickBot="1" x14ac:dyDescent="0.3">
      <c r="A25" s="23" t="s">
        <v>28</v>
      </c>
      <c r="B25" s="24"/>
      <c r="C25" s="25"/>
      <c r="D25" s="23"/>
      <c r="E25" s="26"/>
      <c r="F25" s="27"/>
      <c r="G25" s="28">
        <f t="shared" ref="G25" si="7">E25+B25</f>
        <v>0</v>
      </c>
      <c r="H25" s="50">
        <f t="shared" ref="H25" si="8">F25+C25</f>
        <v>0</v>
      </c>
      <c r="I25" s="30"/>
      <c r="J25" s="31"/>
      <c r="K25" s="32"/>
      <c r="L25" s="56">
        <f t="shared" si="1"/>
        <v>0</v>
      </c>
      <c r="M25" s="51">
        <f t="shared" si="2"/>
        <v>0</v>
      </c>
      <c r="N25" s="150"/>
      <c r="O25" s="151"/>
    </row>
    <row r="26" spans="1:15" ht="18.75" customHeight="1" thickBot="1" x14ac:dyDescent="0.3">
      <c r="A26" s="23" t="s">
        <v>29</v>
      </c>
      <c r="B26" s="24"/>
      <c r="C26" s="25"/>
      <c r="D26" s="23"/>
      <c r="E26" s="26"/>
      <c r="F26" s="27"/>
      <c r="G26" s="28">
        <f t="shared" si="0"/>
        <v>0</v>
      </c>
      <c r="H26" s="50">
        <f t="shared" si="0"/>
        <v>0</v>
      </c>
      <c r="I26" s="30"/>
      <c r="J26" s="31"/>
      <c r="K26" s="32"/>
      <c r="L26" s="56">
        <f t="shared" si="1"/>
        <v>0</v>
      </c>
      <c r="M26" s="51">
        <f t="shared" si="2"/>
        <v>0</v>
      </c>
      <c r="N26" s="65"/>
      <c r="O26" s="38"/>
    </row>
    <row r="27" spans="1:15" ht="22.5" customHeight="1" thickBot="1" x14ac:dyDescent="0.3">
      <c r="A27" s="23" t="s">
        <v>30</v>
      </c>
      <c r="B27" s="24"/>
      <c r="C27" s="25"/>
      <c r="D27" s="23"/>
      <c r="E27" s="26">
        <v>31626.11</v>
      </c>
      <c r="F27" s="27">
        <v>34</v>
      </c>
      <c r="G27" s="28">
        <f t="shared" si="0"/>
        <v>31626.11</v>
      </c>
      <c r="H27" s="50">
        <f t="shared" si="0"/>
        <v>34</v>
      </c>
      <c r="I27" s="30"/>
      <c r="J27" s="66">
        <v>34</v>
      </c>
      <c r="K27" s="67">
        <v>31626.11</v>
      </c>
      <c r="L27" s="56">
        <f t="shared" si="1"/>
        <v>0</v>
      </c>
      <c r="M27" s="51">
        <f t="shared" si="2"/>
        <v>0</v>
      </c>
      <c r="N27" s="65"/>
      <c r="O27" s="38"/>
    </row>
    <row r="28" spans="1:15" ht="25.5" customHeight="1" thickBot="1" x14ac:dyDescent="0.3">
      <c r="A28" s="23" t="s">
        <v>31</v>
      </c>
      <c r="B28" s="24"/>
      <c r="C28" s="25"/>
      <c r="D28" s="23"/>
      <c r="E28" s="26"/>
      <c r="F28" s="27"/>
      <c r="G28" s="28">
        <f t="shared" si="0"/>
        <v>0</v>
      </c>
      <c r="H28" s="50">
        <f t="shared" si="0"/>
        <v>0</v>
      </c>
      <c r="I28" s="30"/>
      <c r="J28" s="66"/>
      <c r="K28" s="68"/>
      <c r="L28" s="56">
        <f t="shared" si="1"/>
        <v>0</v>
      </c>
      <c r="M28" s="51">
        <f t="shared" si="2"/>
        <v>0</v>
      </c>
      <c r="N28" s="69"/>
      <c r="O28" s="38"/>
    </row>
    <row r="29" spans="1:15" ht="30.75" customHeight="1" thickBot="1" x14ac:dyDescent="0.3">
      <c r="A29" s="23" t="s">
        <v>32</v>
      </c>
      <c r="B29" s="70"/>
      <c r="C29" s="25"/>
      <c r="D29" s="23"/>
      <c r="E29" s="26">
        <v>534.29999999999995</v>
      </c>
      <c r="F29" s="27">
        <v>34</v>
      </c>
      <c r="G29" s="28">
        <f t="shared" si="0"/>
        <v>534.29999999999995</v>
      </c>
      <c r="H29" s="50">
        <f t="shared" si="0"/>
        <v>34</v>
      </c>
      <c r="I29" s="30"/>
      <c r="J29" s="66">
        <v>34</v>
      </c>
      <c r="K29" s="67">
        <v>534.29999999999995</v>
      </c>
      <c r="L29" s="56">
        <f t="shared" si="1"/>
        <v>0</v>
      </c>
      <c r="M29" s="51">
        <f t="shared" si="2"/>
        <v>0</v>
      </c>
      <c r="N29" s="138"/>
      <c r="O29" s="139"/>
    </row>
    <row r="30" spans="1:15" ht="30.75" customHeight="1" thickBot="1" x14ac:dyDescent="0.3">
      <c r="A30" s="23" t="s">
        <v>42</v>
      </c>
      <c r="B30" s="70">
        <v>803.38</v>
      </c>
      <c r="C30" s="25">
        <v>44</v>
      </c>
      <c r="D30" s="23"/>
      <c r="E30" s="26"/>
      <c r="F30" s="27"/>
      <c r="G30" s="28">
        <f t="shared" ref="G30" si="9">E30+B30</f>
        <v>803.38</v>
      </c>
      <c r="H30" s="50">
        <f t="shared" ref="H30" si="10">F30+C30</f>
        <v>44</v>
      </c>
      <c r="I30" s="30"/>
      <c r="J30" s="66">
        <v>44</v>
      </c>
      <c r="K30" s="67">
        <v>803.38</v>
      </c>
      <c r="L30" s="56">
        <f t="shared" ref="L30" si="11">J30-H30</f>
        <v>0</v>
      </c>
      <c r="M30" s="51">
        <f t="shared" ref="M30" si="12">K30-G30</f>
        <v>0</v>
      </c>
      <c r="N30" s="130"/>
      <c r="O30" s="130"/>
    </row>
    <row r="31" spans="1:15" ht="21" customHeight="1" thickBot="1" x14ac:dyDescent="0.3">
      <c r="A31" s="23" t="s">
        <v>33</v>
      </c>
      <c r="B31" s="70"/>
      <c r="C31" s="25"/>
      <c r="D31" s="23"/>
      <c r="E31" s="26">
        <v>90</v>
      </c>
      <c r="F31" s="27">
        <v>9</v>
      </c>
      <c r="G31" s="28">
        <f t="shared" si="0"/>
        <v>90</v>
      </c>
      <c r="H31" s="50">
        <f t="shared" si="0"/>
        <v>9</v>
      </c>
      <c r="I31" s="30"/>
      <c r="J31" s="66">
        <v>9</v>
      </c>
      <c r="K31" s="67">
        <v>90</v>
      </c>
      <c r="L31" s="56">
        <f t="shared" si="1"/>
        <v>0</v>
      </c>
      <c r="M31" s="51">
        <f t="shared" si="2"/>
        <v>0</v>
      </c>
      <c r="N31" s="59"/>
      <c r="O31" s="71"/>
    </row>
    <row r="32" spans="1:15" ht="15.75" thickBot="1" x14ac:dyDescent="0.3">
      <c r="A32" s="23" t="s">
        <v>34</v>
      </c>
      <c r="B32" s="24"/>
      <c r="C32" s="25"/>
      <c r="D32" s="23"/>
      <c r="E32" s="72"/>
      <c r="F32" s="73"/>
      <c r="G32" s="74">
        <f t="shared" si="0"/>
        <v>0</v>
      </c>
      <c r="H32" s="75">
        <f t="shared" si="0"/>
        <v>0</v>
      </c>
      <c r="I32" s="76"/>
      <c r="J32" s="77"/>
      <c r="K32" s="78"/>
      <c r="L32" s="79">
        <f t="shared" si="1"/>
        <v>0</v>
      </c>
      <c r="M32" s="80">
        <f t="shared" si="2"/>
        <v>0</v>
      </c>
      <c r="N32" s="81"/>
      <c r="O32" s="82"/>
    </row>
    <row r="33" spans="1:15" ht="24" customHeight="1" thickTop="1" thickBot="1" x14ac:dyDescent="0.3">
      <c r="A33" s="23" t="s">
        <v>35</v>
      </c>
      <c r="B33" s="24"/>
      <c r="C33" s="25"/>
      <c r="D33" s="23"/>
      <c r="E33" s="83">
        <v>1933.3</v>
      </c>
      <c r="F33" s="84">
        <v>142</v>
      </c>
      <c r="G33" s="85">
        <f t="shared" si="0"/>
        <v>1933.3</v>
      </c>
      <c r="H33" s="86">
        <f t="shared" si="0"/>
        <v>142</v>
      </c>
      <c r="I33" s="30"/>
      <c r="J33" s="87">
        <v>142</v>
      </c>
      <c r="K33" s="88">
        <v>1933.3</v>
      </c>
      <c r="L33" s="33">
        <f t="shared" si="1"/>
        <v>0</v>
      </c>
      <c r="M33" s="34">
        <f t="shared" si="2"/>
        <v>0</v>
      </c>
      <c r="N33" s="89"/>
      <c r="O33" s="90"/>
    </row>
    <row r="34" spans="1:15" ht="16.5" hidden="1" thickBot="1" x14ac:dyDescent="0.3">
      <c r="A34" s="91" t="s">
        <v>36</v>
      </c>
      <c r="B34" s="92"/>
      <c r="C34" s="93"/>
      <c r="D34" s="91"/>
      <c r="E34" s="94"/>
      <c r="F34" s="95"/>
      <c r="G34" s="96">
        <f t="shared" si="0"/>
        <v>0</v>
      </c>
      <c r="H34" s="97">
        <f t="shared" si="0"/>
        <v>0</v>
      </c>
      <c r="I34" s="30"/>
      <c r="J34" s="98"/>
      <c r="K34" s="99"/>
      <c r="L34" s="25">
        <f t="shared" si="1"/>
        <v>0</v>
      </c>
      <c r="M34" s="51">
        <f t="shared" si="2"/>
        <v>0</v>
      </c>
      <c r="N34" s="100"/>
      <c r="O34" s="101"/>
    </row>
    <row r="35" spans="1:15" ht="25.5" customHeight="1" thickBot="1" x14ac:dyDescent="0.3">
      <c r="A35" s="102"/>
      <c r="B35" s="103"/>
      <c r="C35" s="104"/>
      <c r="D35" s="1"/>
      <c r="E35" s="104"/>
      <c r="F35" s="1"/>
      <c r="G35" s="105">
        <f>SUM(G5:G34)</f>
        <v>69832.350000000006</v>
      </c>
      <c r="H35" s="106">
        <f>SUM(H5:H34)</f>
        <v>1995</v>
      </c>
      <c r="I35" s="107"/>
      <c r="J35" s="108">
        <f>SUM(J5:J34)</f>
        <v>1995</v>
      </c>
      <c r="K35" s="109">
        <f>SUM(K5:K34)</f>
        <v>69831.600000000006</v>
      </c>
      <c r="N35" s="112"/>
    </row>
    <row r="36" spans="1:15" x14ac:dyDescent="0.25">
      <c r="A36" s="1"/>
      <c r="B36" s="103"/>
      <c r="C36" s="1"/>
      <c r="D36" s="113"/>
      <c r="E36" s="113"/>
      <c r="F36" s="113"/>
      <c r="G36" s="113"/>
      <c r="H36" s="113"/>
      <c r="I36" s="113"/>
      <c r="J36" s="113"/>
      <c r="K36" s="113"/>
    </row>
    <row r="37" spans="1:15" x14ac:dyDescent="0.25">
      <c r="D37" s="113"/>
      <c r="E37" s="114"/>
      <c r="F37" s="114"/>
      <c r="G37" s="114"/>
      <c r="H37" s="114"/>
      <c r="I37" s="114"/>
      <c r="J37" s="114"/>
      <c r="K37" s="113"/>
    </row>
    <row r="38" spans="1:15" x14ac:dyDescent="0.25">
      <c r="B38" s="115"/>
      <c r="C38" s="116"/>
      <c r="D38" s="113"/>
      <c r="E38" s="117"/>
      <c r="F38" s="118"/>
      <c r="G38" s="119"/>
      <c r="H38" s="113"/>
      <c r="I38" s="113"/>
      <c r="J38" s="113"/>
      <c r="K38" s="113"/>
      <c r="L38" s="120"/>
      <c r="O38"/>
    </row>
    <row r="39" spans="1:15" ht="15.75" x14ac:dyDescent="0.25">
      <c r="B39" s="115"/>
      <c r="C39" s="116"/>
      <c r="D39" s="121"/>
      <c r="E39" s="121"/>
      <c r="F39" s="121"/>
      <c r="G39" s="121"/>
      <c r="H39" s="121"/>
      <c r="I39" s="121"/>
      <c r="J39" s="121"/>
      <c r="K39" s="121"/>
      <c r="L39" s="120"/>
      <c r="M39"/>
      <c r="O39"/>
    </row>
    <row r="40" spans="1:15" ht="15.75" x14ac:dyDescent="0.25">
      <c r="B40" s="115"/>
      <c r="C40" s="116"/>
      <c r="D40" s="121"/>
      <c r="E40" s="121"/>
      <c r="F40" s="121"/>
      <c r="G40" s="121"/>
      <c r="H40" s="121"/>
      <c r="I40" s="121"/>
      <c r="J40" s="121"/>
      <c r="K40" s="121"/>
      <c r="L40" s="120"/>
      <c r="M40"/>
      <c r="O40"/>
    </row>
    <row r="41" spans="1:15" x14ac:dyDescent="0.25">
      <c r="B41" s="115"/>
      <c r="C41" s="116"/>
      <c r="D41" s="113"/>
      <c r="E41" s="117"/>
      <c r="F41" s="118"/>
      <c r="G41" s="119"/>
      <c r="H41" s="113"/>
      <c r="I41" s="113"/>
      <c r="J41" s="113"/>
      <c r="K41" s="113"/>
      <c r="M41"/>
      <c r="O41"/>
    </row>
    <row r="42" spans="1:15" x14ac:dyDescent="0.25">
      <c r="B42" s="115"/>
      <c r="C42" s="116"/>
      <c r="D42" s="116"/>
      <c r="E42" s="122"/>
      <c r="F42" s="123"/>
      <c r="G42" s="124"/>
      <c r="H42" s="116"/>
      <c r="I42" s="116"/>
      <c r="M42"/>
      <c r="O42"/>
    </row>
    <row r="43" spans="1:15" x14ac:dyDescent="0.25">
      <c r="B43" s="115"/>
      <c r="C43" s="116"/>
      <c r="D43" s="116"/>
      <c r="E43" s="122"/>
      <c r="F43" s="123"/>
      <c r="G43" s="124"/>
      <c r="H43" s="116"/>
      <c r="I43" s="116"/>
      <c r="M43"/>
      <c r="O43"/>
    </row>
    <row r="44" spans="1:15" x14ac:dyDescent="0.25">
      <c r="B44" s="115"/>
      <c r="C44" s="116"/>
      <c r="D44" s="116"/>
      <c r="E44" s="125"/>
      <c r="F44" s="126"/>
      <c r="G44" s="127"/>
      <c r="H44" s="116"/>
      <c r="I44" s="116"/>
      <c r="M44"/>
      <c r="O44"/>
    </row>
    <row r="45" spans="1:15" x14ac:dyDescent="0.25">
      <c r="B45" s="115"/>
      <c r="C45" s="116"/>
      <c r="D45" s="116"/>
      <c r="E45" s="125"/>
      <c r="F45" s="126"/>
      <c r="G45" s="124"/>
      <c r="H45" s="116"/>
      <c r="I45" s="116"/>
      <c r="M45"/>
      <c r="O45"/>
    </row>
    <row r="46" spans="1:15" x14ac:dyDescent="0.25">
      <c r="B46" s="115"/>
      <c r="C46" s="116"/>
      <c r="D46" s="116"/>
      <c r="E46" s="125"/>
      <c r="F46" s="126"/>
      <c r="G46" s="124"/>
      <c r="H46" s="116"/>
      <c r="I46" s="116"/>
      <c r="M46"/>
      <c r="O46"/>
    </row>
    <row r="47" spans="1:15" x14ac:dyDescent="0.25">
      <c r="B47" s="115"/>
      <c r="C47" s="116"/>
      <c r="D47" s="116"/>
      <c r="E47" s="125"/>
      <c r="F47" s="126"/>
      <c r="G47" s="124"/>
      <c r="H47" s="116"/>
      <c r="I47" s="116"/>
      <c r="M47"/>
      <c r="O47"/>
    </row>
    <row r="48" spans="1:15" x14ac:dyDescent="0.25">
      <c r="B48" s="115"/>
      <c r="C48" s="116"/>
      <c r="D48" s="116"/>
      <c r="E48" s="125"/>
      <c r="F48" s="126"/>
      <c r="G48" s="124"/>
      <c r="H48" s="116"/>
      <c r="I48" s="116"/>
      <c r="M48"/>
      <c r="O48"/>
    </row>
    <row r="49" spans="2:15" x14ac:dyDescent="0.25">
      <c r="B49" s="115"/>
      <c r="C49" s="116"/>
      <c r="D49" s="116"/>
      <c r="E49" s="125"/>
      <c r="F49" s="126"/>
      <c r="G49" s="124"/>
      <c r="H49" s="116"/>
      <c r="I49" s="116"/>
      <c r="M49"/>
      <c r="O49"/>
    </row>
    <row r="50" spans="2:15" x14ac:dyDescent="0.25">
      <c r="B50" s="115"/>
      <c r="C50" s="116"/>
      <c r="D50" s="116"/>
      <c r="E50" s="125"/>
      <c r="F50" s="126"/>
      <c r="G50" s="124"/>
      <c r="H50" s="116"/>
      <c r="I50" s="116"/>
      <c r="M50"/>
      <c r="O50"/>
    </row>
  </sheetData>
  <mergeCells count="13">
    <mergeCell ref="J3:K3"/>
    <mergeCell ref="N16:O16"/>
    <mergeCell ref="A1:B1"/>
    <mergeCell ref="A2:B2"/>
    <mergeCell ref="B3:C3"/>
    <mergeCell ref="E3:F3"/>
    <mergeCell ref="H3:H4"/>
    <mergeCell ref="N29:O29"/>
    <mergeCell ref="L3:M3"/>
    <mergeCell ref="N3:O3"/>
    <mergeCell ref="N12:O13"/>
    <mergeCell ref="N22:O22"/>
    <mergeCell ref="N25:O25"/>
  </mergeCells>
  <pageMargins left="0.51181102362204722" right="0.11811023622047245" top="0.15748031496062992" bottom="0.35433070866141736" header="0.31496062992125984" footer="0.31496062992125984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O50"/>
  <sheetViews>
    <sheetView workbookViewId="0">
      <selection activeCell="N30" sqref="N30"/>
    </sheetView>
  </sheetViews>
  <sheetFormatPr baseColWidth="10" defaultRowHeight="15" x14ac:dyDescent="0.25"/>
  <cols>
    <col min="1" max="1" width="26.85546875" customWidth="1"/>
    <col min="2" max="2" width="9" style="11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2.71093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10" bestFit="1" customWidth="1"/>
    <col min="13" max="13" width="9.28515625" style="111" bestFit="1" customWidth="1"/>
    <col min="14" max="14" width="12.5703125" customWidth="1"/>
    <col min="15" max="15" width="11.42578125" style="6"/>
  </cols>
  <sheetData>
    <row r="1" spans="1:15" ht="18.75" x14ac:dyDescent="0.3">
      <c r="A1" s="156" t="s">
        <v>0</v>
      </c>
      <c r="B1" s="156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57" t="s">
        <v>46</v>
      </c>
      <c r="B2" s="157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58" t="s">
        <v>47</v>
      </c>
      <c r="C3" s="159"/>
      <c r="D3" s="10"/>
      <c r="E3" s="160" t="s">
        <v>48</v>
      </c>
      <c r="F3" s="161"/>
      <c r="G3" s="11"/>
      <c r="H3" s="162" t="s">
        <v>2</v>
      </c>
      <c r="I3" s="12"/>
      <c r="J3" s="152" t="s">
        <v>3</v>
      </c>
      <c r="K3" s="153"/>
      <c r="L3" s="140" t="s">
        <v>4</v>
      </c>
      <c r="M3" s="141"/>
      <c r="N3" s="142" t="s">
        <v>5</v>
      </c>
      <c r="O3" s="143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63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/>
      <c r="C5" s="25"/>
      <c r="D5" s="23"/>
      <c r="E5" s="26">
        <v>45.4</v>
      </c>
      <c r="F5" s="27">
        <v>10</v>
      </c>
      <c r="G5" s="28">
        <f t="shared" ref="G5:H34" si="0">E5+B5</f>
        <v>45.4</v>
      </c>
      <c r="H5" s="29">
        <f t="shared" si="0"/>
        <v>10</v>
      </c>
      <c r="I5" s="30"/>
      <c r="J5" s="31">
        <v>10</v>
      </c>
      <c r="K5" s="32">
        <v>45.4</v>
      </c>
      <c r="L5" s="33">
        <f t="shared" ref="L5:L34" si="1">J5-H5</f>
        <v>0</v>
      </c>
      <c r="M5" s="34">
        <f t="shared" ref="M5:M34" si="2">K5-G5</f>
        <v>0</v>
      </c>
      <c r="N5" s="35"/>
      <c r="O5" s="36"/>
    </row>
    <row r="6" spans="1:15" ht="15.75" thickBot="1" x14ac:dyDescent="0.3">
      <c r="A6" s="23" t="s">
        <v>39</v>
      </c>
      <c r="B6" s="24"/>
      <c r="C6" s="25"/>
      <c r="D6" s="23"/>
      <c r="E6" s="26">
        <v>0</v>
      </c>
      <c r="F6" s="27"/>
      <c r="G6" s="28">
        <f t="shared" si="0"/>
        <v>0</v>
      </c>
      <c r="H6" s="37">
        <f t="shared" si="0"/>
        <v>0</v>
      </c>
      <c r="I6" s="30"/>
      <c r="J6" s="31"/>
      <c r="K6" s="32"/>
      <c r="L6" s="33">
        <f t="shared" si="1"/>
        <v>0</v>
      </c>
      <c r="M6" s="34">
        <f t="shared" si="2"/>
        <v>0</v>
      </c>
      <c r="N6" s="38"/>
      <c r="O6" s="39"/>
    </row>
    <row r="7" spans="1:15" ht="15.75" hidden="1" thickBot="1" x14ac:dyDescent="0.3">
      <c r="A7" s="23" t="s">
        <v>12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0"/>
      <c r="J7" s="31"/>
      <c r="K7" s="32"/>
      <c r="L7" s="33">
        <f t="shared" si="1"/>
        <v>0</v>
      </c>
      <c r="M7" s="34">
        <f t="shared" si="2"/>
        <v>0</v>
      </c>
      <c r="N7" s="41"/>
      <c r="O7" s="42"/>
    </row>
    <row r="8" spans="1:15" ht="15.75" hidden="1" thickBot="1" x14ac:dyDescent="0.3">
      <c r="A8" s="43" t="s">
        <v>13</v>
      </c>
      <c r="B8" s="24"/>
      <c r="C8" s="25"/>
      <c r="D8" s="23"/>
      <c r="E8" s="26"/>
      <c r="F8" s="27"/>
      <c r="G8" s="28">
        <f t="shared" si="0"/>
        <v>0</v>
      </c>
      <c r="H8" s="44">
        <f t="shared" si="0"/>
        <v>0</v>
      </c>
      <c r="I8" s="40"/>
      <c r="J8" s="31"/>
      <c r="K8" s="32"/>
      <c r="L8" s="45">
        <f t="shared" si="1"/>
        <v>0</v>
      </c>
      <c r="M8" s="46">
        <f t="shared" si="2"/>
        <v>0</v>
      </c>
      <c r="N8" s="41"/>
      <c r="O8" s="47"/>
    </row>
    <row r="9" spans="1:15" ht="15.75" hidden="1" thickBot="1" x14ac:dyDescent="0.3">
      <c r="A9" s="23" t="s">
        <v>14</v>
      </c>
      <c r="B9" s="48"/>
      <c r="C9" s="49"/>
      <c r="D9" s="49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2"/>
    </row>
    <row r="10" spans="1:15" ht="20.25" hidden="1" customHeight="1" thickBot="1" x14ac:dyDescent="0.3">
      <c r="A10" s="23" t="s">
        <v>15</v>
      </c>
      <c r="B10" s="24"/>
      <c r="C10" s="25"/>
      <c r="D10" s="23"/>
      <c r="E10" s="26"/>
      <c r="F10" s="27"/>
      <c r="G10" s="28">
        <f t="shared" si="0"/>
        <v>0</v>
      </c>
      <c r="H10" s="50">
        <f t="shared" si="0"/>
        <v>0</v>
      </c>
      <c r="I10" s="30"/>
      <c r="J10" s="31"/>
      <c r="K10" s="32"/>
      <c r="L10" s="33"/>
      <c r="M10" s="51">
        <f t="shared" si="2"/>
        <v>0</v>
      </c>
      <c r="N10" s="53"/>
      <c r="O10" s="54"/>
    </row>
    <row r="11" spans="1:15" ht="16.5" hidden="1" thickBot="1" x14ac:dyDescent="0.3">
      <c r="A11" s="55" t="s">
        <v>16</v>
      </c>
      <c r="B11" s="48"/>
      <c r="C11" s="49"/>
      <c r="D11" s="49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6">
        <f t="shared" si="1"/>
        <v>0</v>
      </c>
      <c r="M11" s="51">
        <f t="shared" si="2"/>
        <v>0</v>
      </c>
      <c r="N11" s="57"/>
      <c r="O11" s="42"/>
    </row>
    <row r="12" spans="1:15" ht="16.5" hidden="1" thickBot="1" x14ac:dyDescent="0.3">
      <c r="A12" s="55" t="s">
        <v>17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6">
        <f t="shared" si="1"/>
        <v>0</v>
      </c>
      <c r="M12" s="51">
        <f t="shared" si="2"/>
        <v>0</v>
      </c>
      <c r="N12" s="166"/>
      <c r="O12" s="167"/>
    </row>
    <row r="13" spans="1:15" ht="16.5" thickBot="1" x14ac:dyDescent="0.3">
      <c r="A13" s="55" t="s">
        <v>18</v>
      </c>
      <c r="B13" s="24"/>
      <c r="C13" s="25"/>
      <c r="D13" s="23"/>
      <c r="E13" s="26">
        <v>14428.51</v>
      </c>
      <c r="F13" s="27">
        <v>522</v>
      </c>
      <c r="G13" s="28">
        <f t="shared" si="0"/>
        <v>14428.51</v>
      </c>
      <c r="H13" s="50">
        <f t="shared" si="0"/>
        <v>522</v>
      </c>
      <c r="I13" s="30"/>
      <c r="J13" s="31">
        <v>522</v>
      </c>
      <c r="K13" s="32">
        <v>14428.51</v>
      </c>
      <c r="L13" s="56">
        <f t="shared" si="1"/>
        <v>0</v>
      </c>
      <c r="M13" s="51">
        <f t="shared" si="2"/>
        <v>0</v>
      </c>
      <c r="N13" s="168"/>
      <c r="O13" s="169"/>
    </row>
    <row r="14" spans="1:15" ht="24" customHeight="1" thickBot="1" x14ac:dyDescent="0.3">
      <c r="A14" s="55" t="s">
        <v>19</v>
      </c>
      <c r="B14" s="24"/>
      <c r="C14" s="25"/>
      <c r="D14" s="23"/>
      <c r="E14" s="26"/>
      <c r="F14" s="27"/>
      <c r="G14" s="28">
        <f t="shared" si="0"/>
        <v>0</v>
      </c>
      <c r="H14" s="50">
        <f t="shared" si="0"/>
        <v>0</v>
      </c>
      <c r="I14" s="30"/>
      <c r="J14" s="31"/>
      <c r="K14" s="32"/>
      <c r="L14" s="56">
        <f t="shared" si="1"/>
        <v>0</v>
      </c>
      <c r="M14" s="51">
        <f t="shared" si="2"/>
        <v>0</v>
      </c>
      <c r="N14" s="58"/>
      <c r="O14" s="42"/>
    </row>
    <row r="15" spans="1:15" ht="25.5" customHeight="1" thickBot="1" x14ac:dyDescent="0.3">
      <c r="A15" s="55" t="s">
        <v>20</v>
      </c>
      <c r="B15" s="24"/>
      <c r="C15" s="25"/>
      <c r="D15" s="23"/>
      <c r="E15" s="26">
        <v>1922.3</v>
      </c>
      <c r="F15" s="27">
        <v>108</v>
      </c>
      <c r="G15" s="28">
        <f t="shared" si="0"/>
        <v>1922.3</v>
      </c>
      <c r="H15" s="50">
        <f t="shared" si="0"/>
        <v>108</v>
      </c>
      <c r="I15" s="30"/>
      <c r="J15" s="31">
        <v>108</v>
      </c>
      <c r="K15" s="32">
        <v>1922.3</v>
      </c>
      <c r="L15" s="56">
        <f t="shared" si="1"/>
        <v>0</v>
      </c>
      <c r="M15" s="51">
        <f t="shared" si="2"/>
        <v>0</v>
      </c>
      <c r="N15" s="41"/>
      <c r="O15" s="42"/>
    </row>
    <row r="16" spans="1:15" ht="36.75" hidden="1" customHeight="1" thickBot="1" x14ac:dyDescent="0.3">
      <c r="A16" s="23" t="s">
        <v>40</v>
      </c>
      <c r="B16" s="24"/>
      <c r="C16" s="25"/>
      <c r="D16" s="23"/>
      <c r="E16" s="26"/>
      <c r="F16" s="27"/>
      <c r="G16" s="28">
        <f t="shared" si="0"/>
        <v>0</v>
      </c>
      <c r="H16" s="50">
        <f t="shared" si="0"/>
        <v>0</v>
      </c>
      <c r="I16" s="30"/>
      <c r="J16" s="31"/>
      <c r="K16" s="32"/>
      <c r="L16" s="56">
        <f t="shared" si="1"/>
        <v>0</v>
      </c>
      <c r="M16" s="51">
        <f t="shared" si="2"/>
        <v>0</v>
      </c>
      <c r="N16" s="170"/>
      <c r="O16" s="171"/>
    </row>
    <row r="17" spans="1:15" ht="21" customHeight="1" thickBot="1" x14ac:dyDescent="0.3">
      <c r="A17" s="55" t="s">
        <v>21</v>
      </c>
      <c r="B17" s="24"/>
      <c r="C17" s="25"/>
      <c r="D17" s="23"/>
      <c r="E17" s="26">
        <v>3217.36</v>
      </c>
      <c r="F17" s="27">
        <v>158</v>
      </c>
      <c r="G17" s="28">
        <f t="shared" si="0"/>
        <v>3217.36</v>
      </c>
      <c r="H17" s="50">
        <f t="shared" si="0"/>
        <v>158</v>
      </c>
      <c r="I17" s="30"/>
      <c r="J17" s="31">
        <v>158</v>
      </c>
      <c r="K17" s="32">
        <v>3214.39</v>
      </c>
      <c r="L17" s="56">
        <f t="shared" si="1"/>
        <v>0</v>
      </c>
      <c r="M17" s="136">
        <f t="shared" si="2"/>
        <v>-2.9700000000002547</v>
      </c>
      <c r="N17" s="172" t="s">
        <v>61</v>
      </c>
      <c r="O17" s="173"/>
    </row>
    <row r="18" spans="1:15" ht="20.25" customHeight="1" thickBot="1" x14ac:dyDescent="0.3">
      <c r="A18" s="23" t="s">
        <v>22</v>
      </c>
      <c r="B18" s="24"/>
      <c r="C18" s="25"/>
      <c r="D18" s="23"/>
      <c r="E18" s="26">
        <v>2500</v>
      </c>
      <c r="F18" s="27">
        <v>250</v>
      </c>
      <c r="G18" s="28">
        <f t="shared" si="0"/>
        <v>2500</v>
      </c>
      <c r="H18" s="50">
        <f t="shared" si="0"/>
        <v>250</v>
      </c>
      <c r="I18" s="30"/>
      <c r="J18" s="31">
        <v>250</v>
      </c>
      <c r="K18" s="32">
        <v>2500</v>
      </c>
      <c r="L18" s="56">
        <f t="shared" si="1"/>
        <v>0</v>
      </c>
      <c r="M18" s="51">
        <f t="shared" si="2"/>
        <v>0</v>
      </c>
      <c r="N18" s="59"/>
      <c r="O18" s="42"/>
    </row>
    <row r="19" spans="1:15" ht="22.5" customHeight="1" thickBot="1" x14ac:dyDescent="0.3">
      <c r="A19" s="23" t="s">
        <v>23</v>
      </c>
      <c r="B19" s="24"/>
      <c r="C19" s="25"/>
      <c r="D19" s="23"/>
      <c r="E19" s="26">
        <v>1007.88</v>
      </c>
      <c r="F19" s="27">
        <v>222</v>
      </c>
      <c r="G19" s="28">
        <f t="shared" si="0"/>
        <v>1007.88</v>
      </c>
      <c r="H19" s="50">
        <f t="shared" si="0"/>
        <v>222</v>
      </c>
      <c r="I19" s="30"/>
      <c r="J19" s="31">
        <v>222</v>
      </c>
      <c r="K19" s="32">
        <v>1007.88</v>
      </c>
      <c r="L19" s="56">
        <f t="shared" si="1"/>
        <v>0</v>
      </c>
      <c r="M19" s="51">
        <f t="shared" si="2"/>
        <v>0</v>
      </c>
      <c r="N19" s="41"/>
      <c r="O19" s="42"/>
    </row>
    <row r="20" spans="1:15" s="1" customFormat="1" ht="23.25" hidden="1" customHeight="1" thickBot="1" x14ac:dyDescent="0.3">
      <c r="A20" s="23" t="s">
        <v>24</v>
      </c>
      <c r="B20" s="24"/>
      <c r="C20" s="25"/>
      <c r="D20" s="23"/>
      <c r="E20" s="26"/>
      <c r="F20" s="27"/>
      <c r="G20" s="28">
        <f t="shared" si="0"/>
        <v>0</v>
      </c>
      <c r="H20" s="50">
        <f t="shared" si="0"/>
        <v>0</v>
      </c>
      <c r="I20" s="30"/>
      <c r="J20" s="31"/>
      <c r="K20" s="32"/>
      <c r="L20" s="56">
        <f t="shared" si="1"/>
        <v>0</v>
      </c>
      <c r="M20" s="51">
        <f t="shared" si="2"/>
        <v>0</v>
      </c>
      <c r="N20" s="60"/>
      <c r="O20" s="38"/>
    </row>
    <row r="21" spans="1:15" s="1" customFormat="1" ht="19.5" hidden="1" thickBot="1" x14ac:dyDescent="0.35">
      <c r="A21" s="23" t="s">
        <v>25</v>
      </c>
      <c r="B21" s="24"/>
      <c r="C21" s="25"/>
      <c r="D21" s="23"/>
      <c r="E21" s="26"/>
      <c r="F21" s="27"/>
      <c r="G21" s="28">
        <f t="shared" si="0"/>
        <v>0</v>
      </c>
      <c r="H21" s="50">
        <f t="shared" si="0"/>
        <v>0</v>
      </c>
      <c r="I21" s="30"/>
      <c r="J21" s="31"/>
      <c r="K21" s="32"/>
      <c r="L21" s="56">
        <f t="shared" si="1"/>
        <v>0</v>
      </c>
      <c r="M21" s="51">
        <f t="shared" si="2"/>
        <v>0</v>
      </c>
      <c r="N21" s="61"/>
      <c r="O21" s="62"/>
    </row>
    <row r="22" spans="1:15" ht="20.25" hidden="1" customHeight="1" thickBot="1" x14ac:dyDescent="0.3">
      <c r="A22" s="23" t="s">
        <v>26</v>
      </c>
      <c r="B22" s="24"/>
      <c r="C22" s="25"/>
      <c r="D22" s="23"/>
      <c r="E22" s="26"/>
      <c r="F22" s="27"/>
      <c r="G22" s="28">
        <f t="shared" si="0"/>
        <v>0</v>
      </c>
      <c r="H22" s="50">
        <f t="shared" si="0"/>
        <v>0</v>
      </c>
      <c r="I22" s="30"/>
      <c r="J22" s="31"/>
      <c r="K22" s="32"/>
      <c r="L22" s="56">
        <f t="shared" si="1"/>
        <v>0</v>
      </c>
      <c r="M22" s="51">
        <f t="shared" si="2"/>
        <v>0</v>
      </c>
      <c r="N22" s="148"/>
      <c r="O22" s="149"/>
    </row>
    <row r="23" spans="1:15" ht="27" customHeight="1" thickBot="1" x14ac:dyDescent="0.3">
      <c r="A23" s="23" t="s">
        <v>27</v>
      </c>
      <c r="B23" s="24"/>
      <c r="C23" s="25"/>
      <c r="D23" s="23"/>
      <c r="E23" s="26">
        <v>7839.36</v>
      </c>
      <c r="F23" s="27">
        <v>288</v>
      </c>
      <c r="G23" s="28">
        <f t="shared" si="0"/>
        <v>7839.36</v>
      </c>
      <c r="H23" s="50">
        <f t="shared" si="0"/>
        <v>288</v>
      </c>
      <c r="I23" s="30"/>
      <c r="J23" s="31">
        <v>288</v>
      </c>
      <c r="K23" s="32">
        <v>7839.36</v>
      </c>
      <c r="L23" s="56">
        <f t="shared" si="1"/>
        <v>0</v>
      </c>
      <c r="M23" s="51">
        <f t="shared" si="2"/>
        <v>0</v>
      </c>
      <c r="N23" s="63"/>
      <c r="O23" s="38"/>
    </row>
    <row r="24" spans="1:15" ht="27" hidden="1" customHeight="1" thickBot="1" x14ac:dyDescent="0.3">
      <c r="A24" s="23" t="s">
        <v>49</v>
      </c>
      <c r="B24" s="24"/>
      <c r="C24" s="25"/>
      <c r="D24" s="23"/>
      <c r="E24" s="26"/>
      <c r="F24" s="27"/>
      <c r="G24" s="28">
        <f t="shared" si="0"/>
        <v>0</v>
      </c>
      <c r="H24" s="50">
        <f t="shared" si="0"/>
        <v>0</v>
      </c>
      <c r="I24" s="30"/>
      <c r="J24" s="31"/>
      <c r="K24" s="32"/>
      <c r="L24" s="56">
        <f t="shared" si="1"/>
        <v>0</v>
      </c>
      <c r="M24" s="51">
        <f t="shared" si="2"/>
        <v>0</v>
      </c>
      <c r="N24" s="128"/>
      <c r="O24" s="129"/>
    </row>
    <row r="25" spans="1:15" ht="27.75" hidden="1" customHeight="1" thickBot="1" x14ac:dyDescent="0.3">
      <c r="A25" s="23" t="s">
        <v>28</v>
      </c>
      <c r="B25" s="24"/>
      <c r="C25" s="25"/>
      <c r="D25" s="23"/>
      <c r="E25" s="26"/>
      <c r="F25" s="27"/>
      <c r="G25" s="28">
        <f t="shared" si="0"/>
        <v>0</v>
      </c>
      <c r="H25" s="50">
        <f t="shared" si="0"/>
        <v>0</v>
      </c>
      <c r="I25" s="30"/>
      <c r="J25" s="31"/>
      <c r="K25" s="32"/>
      <c r="L25" s="56">
        <f t="shared" si="1"/>
        <v>0</v>
      </c>
      <c r="M25" s="51">
        <f t="shared" si="2"/>
        <v>0</v>
      </c>
      <c r="N25" s="150"/>
      <c r="O25" s="151"/>
    </row>
    <row r="26" spans="1:15" ht="18.75" hidden="1" customHeight="1" thickBot="1" x14ac:dyDescent="0.3">
      <c r="A26" s="23" t="s">
        <v>29</v>
      </c>
      <c r="B26" s="24"/>
      <c r="C26" s="25"/>
      <c r="D26" s="23"/>
      <c r="E26" s="26"/>
      <c r="F26" s="27"/>
      <c r="G26" s="28">
        <f t="shared" si="0"/>
        <v>0</v>
      </c>
      <c r="H26" s="50">
        <f t="shared" si="0"/>
        <v>0</v>
      </c>
      <c r="I26" s="30"/>
      <c r="J26" s="31"/>
      <c r="K26" s="32"/>
      <c r="L26" s="56">
        <f t="shared" si="1"/>
        <v>0</v>
      </c>
      <c r="M26" s="51">
        <f t="shared" si="2"/>
        <v>0</v>
      </c>
      <c r="N26" s="65"/>
      <c r="O26" s="38"/>
    </row>
    <row r="27" spans="1:15" ht="22.5" hidden="1" customHeight="1" thickBot="1" x14ac:dyDescent="0.3">
      <c r="A27" s="23" t="s">
        <v>30</v>
      </c>
      <c r="B27" s="24"/>
      <c r="C27" s="25"/>
      <c r="D27" s="23"/>
      <c r="E27" s="26"/>
      <c r="F27" s="27"/>
      <c r="G27" s="28">
        <f t="shared" si="0"/>
        <v>0</v>
      </c>
      <c r="H27" s="50">
        <f t="shared" si="0"/>
        <v>0</v>
      </c>
      <c r="I27" s="30"/>
      <c r="J27" s="66"/>
      <c r="K27" s="67"/>
      <c r="L27" s="56">
        <f t="shared" si="1"/>
        <v>0</v>
      </c>
      <c r="M27" s="51">
        <f t="shared" si="2"/>
        <v>0</v>
      </c>
      <c r="N27" s="65"/>
      <c r="O27" s="38"/>
    </row>
    <row r="28" spans="1:15" ht="25.5" hidden="1" customHeight="1" thickBot="1" x14ac:dyDescent="0.3">
      <c r="A28" s="23" t="s">
        <v>31</v>
      </c>
      <c r="B28" s="24"/>
      <c r="C28" s="25"/>
      <c r="D28" s="23"/>
      <c r="E28" s="26"/>
      <c r="F28" s="27"/>
      <c r="G28" s="28">
        <f t="shared" si="0"/>
        <v>0</v>
      </c>
      <c r="H28" s="50">
        <f t="shared" si="0"/>
        <v>0</v>
      </c>
      <c r="I28" s="30"/>
      <c r="J28" s="66"/>
      <c r="K28" s="68"/>
      <c r="L28" s="56">
        <f t="shared" si="1"/>
        <v>0</v>
      </c>
      <c r="M28" s="51">
        <f t="shared" si="2"/>
        <v>0</v>
      </c>
      <c r="N28" s="69"/>
      <c r="O28" s="38"/>
    </row>
    <row r="29" spans="1:15" ht="30.75" customHeight="1" thickBot="1" x14ac:dyDescent="0.3">
      <c r="A29" s="23" t="s">
        <v>32</v>
      </c>
      <c r="B29" s="70">
        <v>377.18</v>
      </c>
      <c r="C29" s="25">
        <v>24</v>
      </c>
      <c r="D29" s="23"/>
      <c r="E29" s="26"/>
      <c r="F29" s="27"/>
      <c r="G29" s="28">
        <f t="shared" si="0"/>
        <v>377.18</v>
      </c>
      <c r="H29" s="50">
        <f t="shared" si="0"/>
        <v>24</v>
      </c>
      <c r="I29" s="30"/>
      <c r="J29" s="66">
        <v>24</v>
      </c>
      <c r="K29" s="67">
        <v>377.18</v>
      </c>
      <c r="L29" s="56">
        <f t="shared" si="1"/>
        <v>0</v>
      </c>
      <c r="M29" s="51">
        <f t="shared" si="2"/>
        <v>0</v>
      </c>
      <c r="N29" s="138"/>
      <c r="O29" s="139"/>
    </row>
    <row r="30" spans="1:15" ht="30.75" customHeight="1" thickBot="1" x14ac:dyDescent="0.3">
      <c r="A30" s="23" t="s">
        <v>42</v>
      </c>
      <c r="B30" s="70">
        <v>619.77</v>
      </c>
      <c r="C30" s="25">
        <v>34</v>
      </c>
      <c r="D30" s="23"/>
      <c r="E30" s="26"/>
      <c r="F30" s="27"/>
      <c r="G30" s="28">
        <f t="shared" si="0"/>
        <v>619.77</v>
      </c>
      <c r="H30" s="50">
        <f t="shared" si="0"/>
        <v>34</v>
      </c>
      <c r="I30" s="30"/>
      <c r="J30" s="66">
        <v>34</v>
      </c>
      <c r="K30" s="67">
        <v>619.77</v>
      </c>
      <c r="L30" s="56">
        <f t="shared" si="1"/>
        <v>0</v>
      </c>
      <c r="M30" s="51">
        <f t="shared" si="2"/>
        <v>0</v>
      </c>
      <c r="N30" s="130"/>
      <c r="O30" s="130"/>
    </row>
    <row r="31" spans="1:15" ht="21" customHeight="1" thickBot="1" x14ac:dyDescent="0.3">
      <c r="A31" s="23" t="s">
        <v>33</v>
      </c>
      <c r="B31" s="70"/>
      <c r="C31" s="25"/>
      <c r="D31" s="23"/>
      <c r="E31" s="26">
        <v>100</v>
      </c>
      <c r="F31" s="27">
        <v>10</v>
      </c>
      <c r="G31" s="28">
        <f t="shared" si="0"/>
        <v>100</v>
      </c>
      <c r="H31" s="50">
        <f t="shared" si="0"/>
        <v>10</v>
      </c>
      <c r="I31" s="30"/>
      <c r="J31" s="66">
        <v>10</v>
      </c>
      <c r="K31" s="67">
        <v>100</v>
      </c>
      <c r="L31" s="56">
        <f t="shared" si="1"/>
        <v>0</v>
      </c>
      <c r="M31" s="51">
        <f t="shared" si="2"/>
        <v>0</v>
      </c>
      <c r="N31" s="59"/>
      <c r="O31" s="71"/>
    </row>
    <row r="32" spans="1:15" ht="15.75" thickBot="1" x14ac:dyDescent="0.3">
      <c r="A32" s="23" t="s">
        <v>34</v>
      </c>
      <c r="B32" s="24"/>
      <c r="C32" s="25"/>
      <c r="D32" s="23"/>
      <c r="E32" s="72"/>
      <c r="F32" s="73"/>
      <c r="G32" s="74">
        <f t="shared" si="0"/>
        <v>0</v>
      </c>
      <c r="H32" s="75">
        <f t="shared" si="0"/>
        <v>0</v>
      </c>
      <c r="I32" s="76"/>
      <c r="J32" s="77"/>
      <c r="K32" s="78"/>
      <c r="L32" s="79">
        <f t="shared" si="1"/>
        <v>0</v>
      </c>
      <c r="M32" s="80">
        <f t="shared" si="2"/>
        <v>0</v>
      </c>
      <c r="N32" s="81"/>
      <c r="O32" s="82"/>
    </row>
    <row r="33" spans="1:15" ht="24" customHeight="1" thickTop="1" thickBot="1" x14ac:dyDescent="0.3">
      <c r="A33" s="23" t="s">
        <v>35</v>
      </c>
      <c r="B33" s="24"/>
      <c r="C33" s="25"/>
      <c r="D33" s="23"/>
      <c r="E33" s="83">
        <v>354.9</v>
      </c>
      <c r="F33" s="84">
        <v>26</v>
      </c>
      <c r="G33" s="85">
        <f t="shared" si="0"/>
        <v>354.9</v>
      </c>
      <c r="H33" s="86">
        <f t="shared" si="0"/>
        <v>26</v>
      </c>
      <c r="I33" s="30"/>
      <c r="J33" s="87">
        <v>26</v>
      </c>
      <c r="K33" s="88">
        <v>353.86</v>
      </c>
      <c r="L33" s="33">
        <f t="shared" si="1"/>
        <v>0</v>
      </c>
      <c r="M33" s="137">
        <f t="shared" si="2"/>
        <v>-1.0399999999999636</v>
      </c>
      <c r="N33" s="164" t="s">
        <v>61</v>
      </c>
      <c r="O33" s="165"/>
    </row>
    <row r="34" spans="1:15" ht="16.5" hidden="1" thickBot="1" x14ac:dyDescent="0.3">
      <c r="A34" s="91" t="s">
        <v>36</v>
      </c>
      <c r="B34" s="92"/>
      <c r="C34" s="93"/>
      <c r="D34" s="91"/>
      <c r="E34" s="94"/>
      <c r="F34" s="95"/>
      <c r="G34" s="96">
        <f t="shared" si="0"/>
        <v>0</v>
      </c>
      <c r="H34" s="97">
        <f t="shared" si="0"/>
        <v>0</v>
      </c>
      <c r="I34" s="30"/>
      <c r="J34" s="98"/>
      <c r="K34" s="99"/>
      <c r="L34" s="25">
        <f t="shared" si="1"/>
        <v>0</v>
      </c>
      <c r="M34" s="51">
        <f t="shared" si="2"/>
        <v>0</v>
      </c>
      <c r="N34" s="100"/>
      <c r="O34" s="101"/>
    </row>
    <row r="35" spans="1:15" ht="25.5" customHeight="1" thickBot="1" x14ac:dyDescent="0.3">
      <c r="A35" s="102"/>
      <c r="B35" s="103"/>
      <c r="C35" s="104"/>
      <c r="D35" s="1"/>
      <c r="E35" s="104"/>
      <c r="F35" s="1"/>
      <c r="G35" s="105">
        <f>SUM(G5:G34)</f>
        <v>32412.660000000003</v>
      </c>
      <c r="H35" s="106">
        <f>SUM(H5:H34)</f>
        <v>1652</v>
      </c>
      <c r="I35" s="107"/>
      <c r="J35" s="108">
        <f>SUM(J5:J34)</f>
        <v>1652</v>
      </c>
      <c r="K35" s="109">
        <f>SUM(K5:K34)</f>
        <v>32408.65</v>
      </c>
      <c r="N35" s="112"/>
    </row>
    <row r="36" spans="1:15" x14ac:dyDescent="0.25">
      <c r="A36" s="1"/>
      <c r="B36" s="103"/>
      <c r="C36" s="1"/>
      <c r="D36" s="113"/>
      <c r="E36" s="113"/>
      <c r="F36" s="113"/>
      <c r="G36" s="113"/>
      <c r="H36" s="113"/>
      <c r="I36" s="113"/>
      <c r="J36" s="113"/>
      <c r="K36" s="113"/>
    </row>
    <row r="37" spans="1:15" x14ac:dyDescent="0.25">
      <c r="D37" s="113"/>
      <c r="E37" s="114"/>
      <c r="F37" s="114"/>
      <c r="G37" s="114"/>
      <c r="H37" s="114"/>
      <c r="I37" s="114"/>
      <c r="J37" s="114"/>
      <c r="K37" s="113"/>
    </row>
    <row r="38" spans="1:15" x14ac:dyDescent="0.25">
      <c r="B38" s="115"/>
      <c r="C38" s="116"/>
      <c r="D38" s="113"/>
      <c r="E38" s="117"/>
      <c r="F38" s="118"/>
      <c r="G38" s="119"/>
      <c r="H38" s="113"/>
      <c r="I38" s="113"/>
      <c r="J38" s="113"/>
      <c r="K38" s="113"/>
      <c r="L38" s="120"/>
      <c r="O38"/>
    </row>
    <row r="39" spans="1:15" ht="15.75" x14ac:dyDescent="0.25">
      <c r="B39" s="115"/>
      <c r="C39" s="116"/>
      <c r="D39" s="121"/>
      <c r="E39" s="121"/>
      <c r="F39" s="121"/>
      <c r="G39" s="121"/>
      <c r="H39" s="121"/>
      <c r="I39" s="121"/>
      <c r="J39" s="121"/>
      <c r="K39" s="121"/>
      <c r="L39" s="120"/>
      <c r="M39"/>
      <c r="O39"/>
    </row>
    <row r="40" spans="1:15" ht="15.75" x14ac:dyDescent="0.25">
      <c r="B40" s="115"/>
      <c r="C40" s="116"/>
      <c r="D40" s="121"/>
      <c r="E40" s="121"/>
      <c r="F40" s="121"/>
      <c r="G40" s="121"/>
      <c r="H40" s="121"/>
      <c r="I40" s="121"/>
      <c r="J40" s="121"/>
      <c r="K40" s="121"/>
      <c r="L40" s="120"/>
      <c r="M40"/>
      <c r="O40"/>
    </row>
    <row r="41" spans="1:15" x14ac:dyDescent="0.25">
      <c r="B41" s="115"/>
      <c r="C41" s="116"/>
      <c r="D41" s="113"/>
      <c r="E41" s="117"/>
      <c r="F41" s="118"/>
      <c r="G41" s="119"/>
      <c r="H41" s="113"/>
      <c r="I41" s="113"/>
      <c r="J41" s="113"/>
      <c r="K41" s="113"/>
      <c r="M41"/>
      <c r="O41"/>
    </row>
    <row r="42" spans="1:15" x14ac:dyDescent="0.25">
      <c r="B42" s="115"/>
      <c r="C42" s="116"/>
      <c r="D42" s="116"/>
      <c r="E42" s="122"/>
      <c r="F42" s="123"/>
      <c r="G42" s="124"/>
      <c r="H42" s="116"/>
      <c r="I42" s="116"/>
      <c r="M42"/>
      <c r="O42"/>
    </row>
    <row r="43" spans="1:15" x14ac:dyDescent="0.25">
      <c r="B43" s="115"/>
      <c r="C43" s="116"/>
      <c r="D43" s="116"/>
      <c r="E43" s="122"/>
      <c r="F43" s="123"/>
      <c r="G43" s="124"/>
      <c r="H43" s="116"/>
      <c r="I43" s="116"/>
      <c r="M43"/>
      <c r="O43"/>
    </row>
    <row r="44" spans="1:15" x14ac:dyDescent="0.25">
      <c r="B44" s="115"/>
      <c r="C44" s="116"/>
      <c r="D44" s="116"/>
      <c r="E44" s="125"/>
      <c r="F44" s="126"/>
      <c r="G44" s="127"/>
      <c r="H44" s="116"/>
      <c r="I44" s="116"/>
      <c r="M44"/>
      <c r="O44"/>
    </row>
    <row r="45" spans="1:15" x14ac:dyDescent="0.25">
      <c r="B45" s="115"/>
      <c r="C45" s="116"/>
      <c r="D45" s="116"/>
      <c r="E45" s="125"/>
      <c r="F45" s="126"/>
      <c r="G45" s="124"/>
      <c r="H45" s="116"/>
      <c r="I45" s="116"/>
      <c r="M45"/>
      <c r="O45"/>
    </row>
    <row r="46" spans="1:15" x14ac:dyDescent="0.25">
      <c r="B46" s="115"/>
      <c r="C46" s="116"/>
      <c r="D46" s="116"/>
      <c r="E46" s="125"/>
      <c r="F46" s="126"/>
      <c r="G46" s="124"/>
      <c r="H46" s="116"/>
      <c r="I46" s="116"/>
      <c r="M46"/>
      <c r="O46"/>
    </row>
    <row r="47" spans="1:15" x14ac:dyDescent="0.25">
      <c r="B47" s="115"/>
      <c r="C47" s="116"/>
      <c r="D47" s="116"/>
      <c r="E47" s="125"/>
      <c r="F47" s="126"/>
      <c r="G47" s="124"/>
      <c r="H47" s="116"/>
      <c r="I47" s="116"/>
      <c r="M47"/>
      <c r="O47"/>
    </row>
    <row r="48" spans="1:15" x14ac:dyDescent="0.25">
      <c r="B48" s="115"/>
      <c r="C48" s="116"/>
      <c r="D48" s="116"/>
      <c r="E48" s="125"/>
      <c r="F48" s="126"/>
      <c r="G48" s="124"/>
      <c r="H48" s="116"/>
      <c r="I48" s="116"/>
      <c r="M48"/>
      <c r="O48"/>
    </row>
    <row r="49" spans="2:15" x14ac:dyDescent="0.25">
      <c r="B49" s="115"/>
      <c r="C49" s="116"/>
      <c r="D49" s="116"/>
      <c r="E49" s="125"/>
      <c r="F49" s="126"/>
      <c r="G49" s="124"/>
      <c r="H49" s="116"/>
      <c r="I49" s="116"/>
      <c r="M49"/>
      <c r="O49"/>
    </row>
    <row r="50" spans="2:15" x14ac:dyDescent="0.25">
      <c r="B50" s="115"/>
      <c r="C50" s="116"/>
      <c r="D50" s="116"/>
      <c r="E50" s="125"/>
      <c r="F50" s="126"/>
      <c r="G50" s="124"/>
      <c r="H50" s="116"/>
      <c r="I50" s="116"/>
      <c r="M50"/>
      <c r="O50"/>
    </row>
  </sheetData>
  <mergeCells count="15">
    <mergeCell ref="N33:O33"/>
    <mergeCell ref="N29:O29"/>
    <mergeCell ref="L3:M3"/>
    <mergeCell ref="N3:O3"/>
    <mergeCell ref="N12:O13"/>
    <mergeCell ref="N16:O16"/>
    <mergeCell ref="N22:O22"/>
    <mergeCell ref="N25:O25"/>
    <mergeCell ref="N17:O17"/>
    <mergeCell ref="J3:K3"/>
    <mergeCell ref="A1:B1"/>
    <mergeCell ref="A2:B2"/>
    <mergeCell ref="B3:C3"/>
    <mergeCell ref="E3:F3"/>
    <mergeCell ref="H3:H4"/>
  </mergeCells>
  <pageMargins left="0.51181102362204722" right="0.11811023622047245" top="0.74803149606299213" bottom="0.15748031496062992" header="0.31496062992125984" footer="0.31496062992125984"/>
  <pageSetup scale="8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50"/>
  <sheetViews>
    <sheetView tabSelected="1" workbookViewId="0">
      <selection activeCell="Q15" sqref="Q15"/>
    </sheetView>
  </sheetViews>
  <sheetFormatPr baseColWidth="10" defaultRowHeight="15" x14ac:dyDescent="0.25"/>
  <cols>
    <col min="1" max="1" width="26.85546875" customWidth="1"/>
    <col min="2" max="2" width="9" style="111" customWidth="1"/>
    <col min="3" max="3" width="7.5703125" bestFit="1" customWidth="1"/>
    <col min="4" max="4" width="1.7109375" customWidth="1"/>
    <col min="5" max="5" width="10" customWidth="1"/>
    <col min="6" max="6" width="7.5703125" bestFit="1" customWidth="1"/>
    <col min="7" max="7" width="13.85546875" bestFit="1" customWidth="1"/>
    <col min="8" max="8" width="9.7109375" customWidth="1"/>
    <col min="9" max="9" width="1.5703125" customWidth="1"/>
    <col min="10" max="10" width="10.5703125" bestFit="1" customWidth="1"/>
    <col min="11" max="11" width="11.5703125" bestFit="1" customWidth="1"/>
    <col min="12" max="12" width="9.42578125" style="110" bestFit="1" customWidth="1"/>
    <col min="13" max="13" width="9.28515625" style="111" bestFit="1" customWidth="1"/>
    <col min="14" max="14" width="12.5703125" customWidth="1"/>
    <col min="15" max="15" width="11.42578125" style="6"/>
  </cols>
  <sheetData>
    <row r="1" spans="1:15" ht="18.75" x14ac:dyDescent="0.3">
      <c r="A1" s="156" t="s">
        <v>0</v>
      </c>
      <c r="B1" s="156"/>
      <c r="C1" s="1"/>
      <c r="D1" s="1"/>
      <c r="E1" s="1"/>
      <c r="F1" s="1"/>
      <c r="G1" s="2"/>
      <c r="H1" s="3"/>
      <c r="I1" s="3"/>
      <c r="J1" s="3"/>
      <c r="K1" s="3"/>
      <c r="L1" s="4"/>
      <c r="M1" s="5"/>
    </row>
    <row r="2" spans="1:15" ht="19.5" thickBot="1" x14ac:dyDescent="0.35">
      <c r="A2" s="157" t="s">
        <v>56</v>
      </c>
      <c r="B2" s="157"/>
      <c r="C2" s="1"/>
      <c r="D2" s="1"/>
      <c r="E2" s="7" t="s">
        <v>1</v>
      </c>
      <c r="F2" s="1"/>
      <c r="G2" s="8"/>
      <c r="H2" s="9"/>
      <c r="I2" s="9"/>
      <c r="J2" s="3"/>
      <c r="K2" s="3"/>
      <c r="L2" s="4"/>
      <c r="M2" s="5"/>
    </row>
    <row r="3" spans="1:15" ht="20.25" thickTop="1" thickBot="1" x14ac:dyDescent="0.35">
      <c r="A3" s="10"/>
      <c r="B3" s="158" t="s">
        <v>57</v>
      </c>
      <c r="C3" s="159"/>
      <c r="D3" s="10"/>
      <c r="E3" s="160" t="s">
        <v>58</v>
      </c>
      <c r="F3" s="161"/>
      <c r="G3" s="11"/>
      <c r="H3" s="162" t="s">
        <v>2</v>
      </c>
      <c r="I3" s="12"/>
      <c r="J3" s="152" t="s">
        <v>3</v>
      </c>
      <c r="K3" s="153"/>
      <c r="L3" s="140" t="s">
        <v>4</v>
      </c>
      <c r="M3" s="141"/>
      <c r="N3" s="142" t="s">
        <v>5</v>
      </c>
      <c r="O3" s="143"/>
    </row>
    <row r="4" spans="1:15" ht="17.25" thickTop="1" thickBot="1" x14ac:dyDescent="0.3">
      <c r="A4" s="13" t="s">
        <v>6</v>
      </c>
      <c r="B4" s="14" t="s">
        <v>7</v>
      </c>
      <c r="C4" s="15" t="s">
        <v>8</v>
      </c>
      <c r="D4" s="15"/>
      <c r="E4" s="15" t="s">
        <v>7</v>
      </c>
      <c r="F4" s="15" t="s">
        <v>8</v>
      </c>
      <c r="G4" s="16" t="s">
        <v>9</v>
      </c>
      <c r="H4" s="163"/>
      <c r="I4" s="12"/>
      <c r="J4" s="17" t="s">
        <v>10</v>
      </c>
      <c r="K4" s="18" t="s">
        <v>7</v>
      </c>
      <c r="L4" s="19" t="s">
        <v>10</v>
      </c>
      <c r="M4" s="20" t="s">
        <v>7</v>
      </c>
      <c r="N4" s="21" t="s">
        <v>7</v>
      </c>
      <c r="O4" s="22" t="s">
        <v>10</v>
      </c>
    </row>
    <row r="5" spans="1:15" ht="16.5" thickTop="1" thickBot="1" x14ac:dyDescent="0.3">
      <c r="A5" s="23" t="s">
        <v>11</v>
      </c>
      <c r="B5" s="24">
        <v>13.62</v>
      </c>
      <c r="C5" s="25">
        <v>3</v>
      </c>
      <c r="D5" s="23"/>
      <c r="E5" s="26"/>
      <c r="F5" s="27"/>
      <c r="G5" s="28">
        <f t="shared" ref="G5:H34" si="0">E5+B5</f>
        <v>13.62</v>
      </c>
      <c r="H5" s="29">
        <f t="shared" si="0"/>
        <v>3</v>
      </c>
      <c r="I5" s="30"/>
      <c r="J5" s="31">
        <v>3</v>
      </c>
      <c r="K5" s="32">
        <v>13.62</v>
      </c>
      <c r="L5" s="33">
        <f t="shared" ref="L5:L34" si="1">J5-H5</f>
        <v>0</v>
      </c>
      <c r="M5" s="34">
        <f t="shared" ref="M5:M34" si="2">K5-G5</f>
        <v>0</v>
      </c>
      <c r="N5" s="35"/>
      <c r="O5" s="36"/>
    </row>
    <row r="6" spans="1:15" ht="15.75" thickBot="1" x14ac:dyDescent="0.3">
      <c r="A6" s="23" t="s">
        <v>59</v>
      </c>
      <c r="B6" s="24"/>
      <c r="C6" s="25"/>
      <c r="D6" s="23"/>
      <c r="E6" s="26">
        <v>653.28</v>
      </c>
      <c r="F6" s="27">
        <v>48</v>
      </c>
      <c r="G6" s="28">
        <f t="shared" si="0"/>
        <v>653.28</v>
      </c>
      <c r="H6" s="37">
        <f t="shared" si="0"/>
        <v>48</v>
      </c>
      <c r="I6" s="30"/>
      <c r="J6" s="31">
        <v>48</v>
      </c>
      <c r="K6" s="32">
        <v>653.28</v>
      </c>
      <c r="L6" s="33">
        <f t="shared" si="1"/>
        <v>0</v>
      </c>
      <c r="M6" s="34">
        <f t="shared" si="2"/>
        <v>0</v>
      </c>
      <c r="N6" s="38"/>
      <c r="O6" s="39"/>
    </row>
    <row r="7" spans="1:15" ht="15.75" hidden="1" thickBot="1" x14ac:dyDescent="0.3">
      <c r="A7" s="23" t="s">
        <v>12</v>
      </c>
      <c r="B7" s="24"/>
      <c r="C7" s="25"/>
      <c r="D7" s="23"/>
      <c r="E7" s="26"/>
      <c r="F7" s="27"/>
      <c r="G7" s="28">
        <f t="shared" si="0"/>
        <v>0</v>
      </c>
      <c r="H7" s="37">
        <f t="shared" si="0"/>
        <v>0</v>
      </c>
      <c r="I7" s="40"/>
      <c r="J7" s="31"/>
      <c r="K7" s="32"/>
      <c r="L7" s="33">
        <f t="shared" si="1"/>
        <v>0</v>
      </c>
      <c r="M7" s="34">
        <f t="shared" si="2"/>
        <v>0</v>
      </c>
      <c r="N7" s="41"/>
      <c r="O7" s="42"/>
    </row>
    <row r="8" spans="1:15" ht="15.75" hidden="1" thickBot="1" x14ac:dyDescent="0.3">
      <c r="A8" s="43" t="s">
        <v>13</v>
      </c>
      <c r="B8" s="24"/>
      <c r="C8" s="25"/>
      <c r="D8" s="23"/>
      <c r="E8" s="26"/>
      <c r="F8" s="27"/>
      <c r="G8" s="28">
        <f t="shared" si="0"/>
        <v>0</v>
      </c>
      <c r="H8" s="44">
        <f t="shared" si="0"/>
        <v>0</v>
      </c>
      <c r="I8" s="40"/>
      <c r="J8" s="31"/>
      <c r="K8" s="32"/>
      <c r="L8" s="45">
        <f t="shared" si="1"/>
        <v>0</v>
      </c>
      <c r="M8" s="46">
        <f t="shared" si="2"/>
        <v>0</v>
      </c>
      <c r="N8" s="41"/>
      <c r="O8" s="47"/>
    </row>
    <row r="9" spans="1:15" ht="15.75" hidden="1" thickBot="1" x14ac:dyDescent="0.3">
      <c r="A9" s="23" t="s">
        <v>14</v>
      </c>
      <c r="B9" s="48"/>
      <c r="C9" s="49"/>
      <c r="D9" s="49"/>
      <c r="E9" s="26"/>
      <c r="F9" s="27"/>
      <c r="G9" s="28">
        <f t="shared" si="0"/>
        <v>0</v>
      </c>
      <c r="H9" s="50">
        <f t="shared" si="0"/>
        <v>0</v>
      </c>
      <c r="I9" s="30"/>
      <c r="J9" s="31"/>
      <c r="K9" s="32"/>
      <c r="L9" s="33">
        <f t="shared" si="1"/>
        <v>0</v>
      </c>
      <c r="M9" s="51">
        <f t="shared" si="2"/>
        <v>0</v>
      </c>
      <c r="N9" s="52"/>
      <c r="O9" s="42"/>
    </row>
    <row r="10" spans="1:15" ht="20.25" hidden="1" customHeight="1" thickBot="1" x14ac:dyDescent="0.3">
      <c r="A10" s="23" t="s">
        <v>15</v>
      </c>
      <c r="B10" s="24"/>
      <c r="C10" s="25"/>
      <c r="D10" s="23"/>
      <c r="E10" s="26"/>
      <c r="F10" s="27"/>
      <c r="G10" s="28">
        <f t="shared" si="0"/>
        <v>0</v>
      </c>
      <c r="H10" s="50">
        <f t="shared" si="0"/>
        <v>0</v>
      </c>
      <c r="I10" s="30"/>
      <c r="J10" s="31"/>
      <c r="K10" s="32"/>
      <c r="L10" s="33"/>
      <c r="M10" s="51">
        <f t="shared" si="2"/>
        <v>0</v>
      </c>
      <c r="N10" s="53"/>
      <c r="O10" s="54"/>
    </row>
    <row r="11" spans="1:15" ht="16.5" hidden="1" thickBot="1" x14ac:dyDescent="0.3">
      <c r="A11" s="55" t="s">
        <v>16</v>
      </c>
      <c r="B11" s="48"/>
      <c r="C11" s="49"/>
      <c r="D11" s="49"/>
      <c r="E11" s="26"/>
      <c r="F11" s="27"/>
      <c r="G11" s="28">
        <f t="shared" si="0"/>
        <v>0</v>
      </c>
      <c r="H11" s="50">
        <f t="shared" si="0"/>
        <v>0</v>
      </c>
      <c r="I11" s="30"/>
      <c r="J11" s="31"/>
      <c r="K11" s="32"/>
      <c r="L11" s="56">
        <f t="shared" si="1"/>
        <v>0</v>
      </c>
      <c r="M11" s="51">
        <f t="shared" si="2"/>
        <v>0</v>
      </c>
      <c r="N11" s="57"/>
      <c r="O11" s="42"/>
    </row>
    <row r="12" spans="1:15" ht="16.5" hidden="1" thickBot="1" x14ac:dyDescent="0.3">
      <c r="A12" s="55" t="s">
        <v>17</v>
      </c>
      <c r="B12" s="24"/>
      <c r="C12" s="25"/>
      <c r="D12" s="23"/>
      <c r="E12" s="26"/>
      <c r="F12" s="27"/>
      <c r="G12" s="28">
        <f t="shared" si="0"/>
        <v>0</v>
      </c>
      <c r="H12" s="50">
        <f t="shared" si="0"/>
        <v>0</v>
      </c>
      <c r="I12" s="30"/>
      <c r="J12" s="31"/>
      <c r="K12" s="32"/>
      <c r="L12" s="56">
        <f t="shared" si="1"/>
        <v>0</v>
      </c>
      <c r="M12" s="51">
        <f t="shared" si="2"/>
        <v>0</v>
      </c>
      <c r="N12" s="176" t="s">
        <v>62</v>
      </c>
      <c r="O12" s="177"/>
    </row>
    <row r="13" spans="1:15" ht="16.5" thickBot="1" x14ac:dyDescent="0.3">
      <c r="A13" s="55" t="s">
        <v>18</v>
      </c>
      <c r="B13" s="24">
        <v>-8.67</v>
      </c>
      <c r="C13" s="25">
        <v>0</v>
      </c>
      <c r="D13" s="23"/>
      <c r="E13" s="26"/>
      <c r="F13" s="27"/>
      <c r="G13" s="28">
        <f t="shared" si="0"/>
        <v>-8.67</v>
      </c>
      <c r="H13" s="50">
        <f t="shared" si="0"/>
        <v>0</v>
      </c>
      <c r="I13" s="30"/>
      <c r="J13" s="31"/>
      <c r="K13" s="32"/>
      <c r="L13" s="56">
        <f t="shared" si="1"/>
        <v>0</v>
      </c>
      <c r="M13" s="136">
        <f t="shared" si="2"/>
        <v>8.67</v>
      </c>
      <c r="N13" s="178"/>
      <c r="O13" s="179"/>
    </row>
    <row r="14" spans="1:15" ht="24" customHeight="1" thickBot="1" x14ac:dyDescent="0.3">
      <c r="A14" s="55" t="s">
        <v>19</v>
      </c>
      <c r="B14" s="24"/>
      <c r="C14" s="25"/>
      <c r="D14" s="23"/>
      <c r="E14" s="26">
        <v>7832.3</v>
      </c>
      <c r="F14" s="27">
        <v>286</v>
      </c>
      <c r="G14" s="28">
        <f t="shared" si="0"/>
        <v>7832.3</v>
      </c>
      <c r="H14" s="50">
        <f t="shared" si="0"/>
        <v>286</v>
      </c>
      <c r="I14" s="30"/>
      <c r="J14" s="31">
        <v>286</v>
      </c>
      <c r="K14" s="32">
        <v>7832.3</v>
      </c>
      <c r="L14" s="56">
        <f t="shared" si="1"/>
        <v>0</v>
      </c>
      <c r="M14" s="51">
        <f t="shared" si="2"/>
        <v>0</v>
      </c>
      <c r="N14" s="58"/>
      <c r="O14" s="42"/>
    </row>
    <row r="15" spans="1:15" ht="25.5" customHeight="1" thickBot="1" x14ac:dyDescent="0.3">
      <c r="A15" s="55" t="s">
        <v>20</v>
      </c>
      <c r="B15" s="24">
        <v>1426.8</v>
      </c>
      <c r="C15" s="25">
        <v>78</v>
      </c>
      <c r="D15" s="23"/>
      <c r="E15" s="26">
        <v>2199.1</v>
      </c>
      <c r="F15" s="27">
        <v>125</v>
      </c>
      <c r="G15" s="28">
        <f t="shared" si="0"/>
        <v>3625.8999999999996</v>
      </c>
      <c r="H15" s="50">
        <f t="shared" si="0"/>
        <v>203</v>
      </c>
      <c r="I15" s="30"/>
      <c r="J15" s="31">
        <v>203</v>
      </c>
      <c r="K15" s="32">
        <v>3625.9</v>
      </c>
      <c r="L15" s="56">
        <f t="shared" si="1"/>
        <v>0</v>
      </c>
      <c r="M15" s="51">
        <f t="shared" si="2"/>
        <v>0</v>
      </c>
      <c r="N15" s="41"/>
      <c r="O15" s="42"/>
    </row>
    <row r="16" spans="1:15" ht="36.75" hidden="1" customHeight="1" thickBot="1" x14ac:dyDescent="0.3">
      <c r="A16" s="23" t="s">
        <v>40</v>
      </c>
      <c r="B16" s="24"/>
      <c r="C16" s="25"/>
      <c r="D16" s="23"/>
      <c r="E16" s="26"/>
      <c r="F16" s="27"/>
      <c r="G16" s="28">
        <f t="shared" si="0"/>
        <v>0</v>
      </c>
      <c r="H16" s="50">
        <f t="shared" si="0"/>
        <v>0</v>
      </c>
      <c r="I16" s="30"/>
      <c r="J16" s="31"/>
      <c r="K16" s="32"/>
      <c r="L16" s="56">
        <f t="shared" si="1"/>
        <v>0</v>
      </c>
      <c r="M16" s="51">
        <f t="shared" si="2"/>
        <v>0</v>
      </c>
      <c r="N16" s="170"/>
      <c r="O16" s="171"/>
    </row>
    <row r="17" spans="1:15" ht="21" customHeight="1" thickBot="1" x14ac:dyDescent="0.3">
      <c r="A17" s="55" t="s">
        <v>21</v>
      </c>
      <c r="B17" s="24"/>
      <c r="C17" s="25"/>
      <c r="D17" s="23"/>
      <c r="E17" s="26">
        <v>2841.3</v>
      </c>
      <c r="F17" s="27">
        <v>135</v>
      </c>
      <c r="G17" s="28">
        <f t="shared" si="0"/>
        <v>2841.3</v>
      </c>
      <c r="H17" s="50">
        <f t="shared" si="0"/>
        <v>135</v>
      </c>
      <c r="I17" s="30"/>
      <c r="J17" s="31">
        <v>135</v>
      </c>
      <c r="K17" s="32">
        <v>2844.3</v>
      </c>
      <c r="L17" s="56">
        <f t="shared" si="1"/>
        <v>0</v>
      </c>
      <c r="M17" s="136">
        <f t="shared" si="2"/>
        <v>3</v>
      </c>
      <c r="N17" s="174" t="s">
        <v>62</v>
      </c>
      <c r="O17" s="175"/>
    </row>
    <row r="18" spans="1:15" ht="20.25" customHeight="1" thickBot="1" x14ac:dyDescent="0.3">
      <c r="A18" s="23" t="s">
        <v>22</v>
      </c>
      <c r="B18" s="24">
        <v>1010</v>
      </c>
      <c r="C18" s="25">
        <v>101</v>
      </c>
      <c r="D18" s="23"/>
      <c r="E18" s="26"/>
      <c r="F18" s="27"/>
      <c r="G18" s="28">
        <f t="shared" si="0"/>
        <v>1010</v>
      </c>
      <c r="H18" s="50">
        <f t="shared" si="0"/>
        <v>101</v>
      </c>
      <c r="I18" s="30"/>
      <c r="J18" s="31">
        <v>101</v>
      </c>
      <c r="K18" s="32">
        <v>1010</v>
      </c>
      <c r="L18" s="56">
        <f t="shared" si="1"/>
        <v>0</v>
      </c>
      <c r="M18" s="51">
        <f t="shared" si="2"/>
        <v>0</v>
      </c>
      <c r="N18" s="59"/>
      <c r="O18" s="42"/>
    </row>
    <row r="19" spans="1:15" ht="22.5" customHeight="1" thickBot="1" x14ac:dyDescent="0.3">
      <c r="A19" s="23" t="s">
        <v>23</v>
      </c>
      <c r="B19" s="24"/>
      <c r="C19" s="25"/>
      <c r="D19" s="23"/>
      <c r="E19" s="26">
        <v>508.48</v>
      </c>
      <c r="F19" s="27">
        <v>112</v>
      </c>
      <c r="G19" s="28">
        <f t="shared" si="0"/>
        <v>508.48</v>
      </c>
      <c r="H19" s="50">
        <f t="shared" si="0"/>
        <v>112</v>
      </c>
      <c r="I19" s="30"/>
      <c r="J19" s="31">
        <v>112</v>
      </c>
      <c r="K19" s="32">
        <v>508.48</v>
      </c>
      <c r="L19" s="56">
        <f t="shared" si="1"/>
        <v>0</v>
      </c>
      <c r="M19" s="51">
        <f t="shared" si="2"/>
        <v>0</v>
      </c>
      <c r="N19" s="41"/>
      <c r="O19" s="42"/>
    </row>
    <row r="20" spans="1:15" s="1" customFormat="1" ht="23.25" customHeight="1" thickBot="1" x14ac:dyDescent="0.3">
      <c r="A20" s="23" t="s">
        <v>24</v>
      </c>
      <c r="B20" s="24"/>
      <c r="C20" s="25"/>
      <c r="D20" s="23"/>
      <c r="E20" s="26">
        <v>435.6</v>
      </c>
      <c r="F20" s="27">
        <v>29</v>
      </c>
      <c r="G20" s="28">
        <f t="shared" si="0"/>
        <v>435.6</v>
      </c>
      <c r="H20" s="50">
        <f t="shared" si="0"/>
        <v>29</v>
      </c>
      <c r="I20" s="30"/>
      <c r="J20" s="31">
        <v>29</v>
      </c>
      <c r="K20" s="32">
        <v>435.58</v>
      </c>
      <c r="L20" s="56">
        <f t="shared" si="1"/>
        <v>0</v>
      </c>
      <c r="M20" s="51">
        <f t="shared" si="2"/>
        <v>-2.0000000000038654E-2</v>
      </c>
      <c r="N20" s="60"/>
      <c r="O20" s="38"/>
    </row>
    <row r="21" spans="1:15" s="1" customFormat="1" ht="19.5" hidden="1" thickBot="1" x14ac:dyDescent="0.35">
      <c r="A21" s="23" t="s">
        <v>25</v>
      </c>
      <c r="B21" s="24"/>
      <c r="C21" s="25"/>
      <c r="D21" s="23"/>
      <c r="E21" s="26"/>
      <c r="F21" s="27"/>
      <c r="G21" s="28">
        <f t="shared" si="0"/>
        <v>0</v>
      </c>
      <c r="H21" s="50">
        <f t="shared" si="0"/>
        <v>0</v>
      </c>
      <c r="I21" s="30"/>
      <c r="J21" s="31"/>
      <c r="K21" s="32"/>
      <c r="L21" s="56">
        <f t="shared" si="1"/>
        <v>0</v>
      </c>
      <c r="M21" s="51">
        <f t="shared" si="2"/>
        <v>0</v>
      </c>
      <c r="N21" s="61"/>
      <c r="O21" s="62"/>
    </row>
    <row r="22" spans="1:15" ht="20.25" hidden="1" customHeight="1" thickBot="1" x14ac:dyDescent="0.3">
      <c r="A22" s="23" t="s">
        <v>26</v>
      </c>
      <c r="B22" s="24"/>
      <c r="C22" s="25"/>
      <c r="D22" s="23"/>
      <c r="E22" s="26"/>
      <c r="F22" s="27"/>
      <c r="G22" s="28">
        <f t="shared" si="0"/>
        <v>0</v>
      </c>
      <c r="H22" s="50">
        <f t="shared" si="0"/>
        <v>0</v>
      </c>
      <c r="I22" s="30"/>
      <c r="J22" s="31"/>
      <c r="K22" s="32"/>
      <c r="L22" s="56">
        <f t="shared" si="1"/>
        <v>0</v>
      </c>
      <c r="M22" s="51">
        <f t="shared" si="2"/>
        <v>0</v>
      </c>
      <c r="N22" s="148"/>
      <c r="O22" s="149"/>
    </row>
    <row r="23" spans="1:15" ht="27" customHeight="1" thickBot="1" x14ac:dyDescent="0.3">
      <c r="A23" s="23" t="s">
        <v>27</v>
      </c>
      <c r="B23" s="24"/>
      <c r="C23" s="25"/>
      <c r="D23" s="23"/>
      <c r="E23" s="26">
        <v>3456.94</v>
      </c>
      <c r="F23" s="27">
        <v>127</v>
      </c>
      <c r="G23" s="28">
        <f t="shared" si="0"/>
        <v>3456.94</v>
      </c>
      <c r="H23" s="50">
        <f t="shared" si="0"/>
        <v>127</v>
      </c>
      <c r="I23" s="30"/>
      <c r="J23" s="31">
        <v>127</v>
      </c>
      <c r="K23" s="32">
        <v>3456.94</v>
      </c>
      <c r="L23" s="56">
        <f t="shared" si="1"/>
        <v>0</v>
      </c>
      <c r="M23" s="51">
        <f t="shared" si="2"/>
        <v>0</v>
      </c>
      <c r="N23" s="63"/>
      <c r="O23" s="38"/>
    </row>
    <row r="24" spans="1:15" ht="27" customHeight="1" thickBot="1" x14ac:dyDescent="0.3">
      <c r="A24" s="23" t="s">
        <v>49</v>
      </c>
      <c r="B24" s="24"/>
      <c r="C24" s="25"/>
      <c r="D24" s="23"/>
      <c r="E24" s="26">
        <v>394.69</v>
      </c>
      <c r="F24" s="27">
        <v>29</v>
      </c>
      <c r="G24" s="28">
        <f t="shared" si="0"/>
        <v>394.69</v>
      </c>
      <c r="H24" s="50">
        <f t="shared" si="0"/>
        <v>29</v>
      </c>
      <c r="I24" s="30"/>
      <c r="J24" s="31">
        <v>29</v>
      </c>
      <c r="K24" s="32">
        <v>394.69</v>
      </c>
      <c r="L24" s="56">
        <f t="shared" si="1"/>
        <v>0</v>
      </c>
      <c r="M24" s="51">
        <f t="shared" si="2"/>
        <v>0</v>
      </c>
      <c r="N24" s="128"/>
      <c r="O24" s="129"/>
    </row>
    <row r="25" spans="1:15" ht="27.75" hidden="1" customHeight="1" thickBot="1" x14ac:dyDescent="0.3">
      <c r="A25" s="23" t="s">
        <v>28</v>
      </c>
      <c r="B25" s="24"/>
      <c r="C25" s="25"/>
      <c r="D25" s="23"/>
      <c r="E25" s="26"/>
      <c r="F25" s="27"/>
      <c r="G25" s="28">
        <f t="shared" si="0"/>
        <v>0</v>
      </c>
      <c r="H25" s="50">
        <f t="shared" si="0"/>
        <v>0</v>
      </c>
      <c r="I25" s="30"/>
      <c r="J25" s="31"/>
      <c r="K25" s="32"/>
      <c r="L25" s="56">
        <f t="shared" si="1"/>
        <v>0</v>
      </c>
      <c r="M25" s="51">
        <f t="shared" si="2"/>
        <v>0</v>
      </c>
      <c r="N25" s="150"/>
      <c r="O25" s="151"/>
    </row>
    <row r="26" spans="1:15" ht="18.75" hidden="1" customHeight="1" thickBot="1" x14ac:dyDescent="0.3">
      <c r="A26" s="23" t="s">
        <v>29</v>
      </c>
      <c r="B26" s="24"/>
      <c r="C26" s="25"/>
      <c r="D26" s="23"/>
      <c r="E26" s="26"/>
      <c r="F26" s="27"/>
      <c r="G26" s="28">
        <f t="shared" si="0"/>
        <v>0</v>
      </c>
      <c r="H26" s="50">
        <f t="shared" si="0"/>
        <v>0</v>
      </c>
      <c r="I26" s="30"/>
      <c r="J26" s="31"/>
      <c r="K26" s="32"/>
      <c r="L26" s="56">
        <f t="shared" si="1"/>
        <v>0</v>
      </c>
      <c r="M26" s="51">
        <f t="shared" si="2"/>
        <v>0</v>
      </c>
      <c r="N26" s="65"/>
      <c r="O26" s="38"/>
    </row>
    <row r="27" spans="1:15" ht="22.5" hidden="1" customHeight="1" thickBot="1" x14ac:dyDescent="0.3">
      <c r="A27" s="23" t="s">
        <v>30</v>
      </c>
      <c r="B27" s="24"/>
      <c r="C27" s="25"/>
      <c r="D27" s="23"/>
      <c r="E27" s="26"/>
      <c r="F27" s="27"/>
      <c r="G27" s="28">
        <f t="shared" si="0"/>
        <v>0</v>
      </c>
      <c r="H27" s="50">
        <f t="shared" si="0"/>
        <v>0</v>
      </c>
      <c r="I27" s="30"/>
      <c r="J27" s="66"/>
      <c r="K27" s="67"/>
      <c r="L27" s="56">
        <f t="shared" si="1"/>
        <v>0</v>
      </c>
      <c r="M27" s="51">
        <f t="shared" si="2"/>
        <v>0</v>
      </c>
      <c r="N27" s="65"/>
      <c r="O27" s="38"/>
    </row>
    <row r="28" spans="1:15" ht="25.5" hidden="1" customHeight="1" thickBot="1" x14ac:dyDescent="0.3">
      <c r="A28" s="23" t="s">
        <v>31</v>
      </c>
      <c r="B28" s="24"/>
      <c r="C28" s="25"/>
      <c r="D28" s="23"/>
      <c r="E28" s="26"/>
      <c r="F28" s="27"/>
      <c r="G28" s="28">
        <f t="shared" si="0"/>
        <v>0</v>
      </c>
      <c r="H28" s="50">
        <f t="shared" si="0"/>
        <v>0</v>
      </c>
      <c r="I28" s="30"/>
      <c r="J28" s="66"/>
      <c r="K28" s="68"/>
      <c r="L28" s="56">
        <f t="shared" si="1"/>
        <v>0</v>
      </c>
      <c r="M28" s="51">
        <f t="shared" si="2"/>
        <v>0</v>
      </c>
      <c r="N28" s="69"/>
      <c r="O28" s="38"/>
    </row>
    <row r="29" spans="1:15" ht="30.75" customHeight="1" thickBot="1" x14ac:dyDescent="0.3">
      <c r="A29" s="23" t="s">
        <v>32</v>
      </c>
      <c r="B29" s="70">
        <v>528.9</v>
      </c>
      <c r="C29" s="25">
        <v>29</v>
      </c>
      <c r="D29" s="23"/>
      <c r="E29" s="26"/>
      <c r="F29" s="27"/>
      <c r="G29" s="28">
        <f t="shared" si="0"/>
        <v>528.9</v>
      </c>
      <c r="H29" s="50">
        <f t="shared" si="0"/>
        <v>29</v>
      </c>
      <c r="I29" s="30"/>
      <c r="J29" s="66">
        <v>29</v>
      </c>
      <c r="K29" s="67">
        <v>528.9</v>
      </c>
      <c r="L29" s="56">
        <f t="shared" si="1"/>
        <v>0</v>
      </c>
      <c r="M29" s="51">
        <f t="shared" si="2"/>
        <v>0</v>
      </c>
      <c r="N29" s="138"/>
      <c r="O29" s="139"/>
    </row>
    <row r="30" spans="1:15" ht="30.75" customHeight="1" thickBot="1" x14ac:dyDescent="0.3">
      <c r="A30" s="23" t="s">
        <v>60</v>
      </c>
      <c r="B30" s="70">
        <v>377.18</v>
      </c>
      <c r="C30" s="25">
        <v>24</v>
      </c>
      <c r="D30" s="23"/>
      <c r="E30" s="26"/>
      <c r="F30" s="27"/>
      <c r="G30" s="28">
        <f t="shared" si="0"/>
        <v>377.18</v>
      </c>
      <c r="H30" s="50">
        <f t="shared" si="0"/>
        <v>24</v>
      </c>
      <c r="I30" s="30"/>
      <c r="J30" s="66">
        <v>24</v>
      </c>
      <c r="K30" s="67">
        <v>377.18</v>
      </c>
      <c r="L30" s="56">
        <f t="shared" si="1"/>
        <v>0</v>
      </c>
      <c r="M30" s="51">
        <f t="shared" si="2"/>
        <v>0</v>
      </c>
      <c r="N30" s="130"/>
      <c r="O30" s="130"/>
    </row>
    <row r="31" spans="1:15" ht="21" customHeight="1" thickBot="1" x14ac:dyDescent="0.3">
      <c r="A31" s="23" t="s">
        <v>33</v>
      </c>
      <c r="B31" s="70">
        <v>70</v>
      </c>
      <c r="C31" s="25">
        <v>7</v>
      </c>
      <c r="D31" s="23"/>
      <c r="E31" s="26"/>
      <c r="F31" s="27"/>
      <c r="G31" s="28">
        <f t="shared" si="0"/>
        <v>70</v>
      </c>
      <c r="H31" s="50">
        <f t="shared" si="0"/>
        <v>7</v>
      </c>
      <c r="I31" s="30"/>
      <c r="J31" s="66">
        <v>7</v>
      </c>
      <c r="K31" s="67">
        <v>70</v>
      </c>
      <c r="L31" s="56">
        <f t="shared" si="1"/>
        <v>0</v>
      </c>
      <c r="M31" s="51">
        <f t="shared" si="2"/>
        <v>0</v>
      </c>
      <c r="N31" s="59"/>
      <c r="O31" s="71"/>
    </row>
    <row r="32" spans="1:15" ht="15.75" thickBot="1" x14ac:dyDescent="0.3">
      <c r="A32" s="23" t="s">
        <v>34</v>
      </c>
      <c r="B32" s="24"/>
      <c r="C32" s="25"/>
      <c r="D32" s="23"/>
      <c r="E32" s="72">
        <v>7608.2</v>
      </c>
      <c r="F32" s="73">
        <v>698</v>
      </c>
      <c r="G32" s="74">
        <f t="shared" si="0"/>
        <v>7608.2</v>
      </c>
      <c r="H32" s="75">
        <f t="shared" si="0"/>
        <v>698</v>
      </c>
      <c r="I32" s="76"/>
      <c r="J32" s="77">
        <v>698</v>
      </c>
      <c r="K32" s="78">
        <v>7608.2</v>
      </c>
      <c r="L32" s="79">
        <f t="shared" si="1"/>
        <v>0</v>
      </c>
      <c r="M32" s="80">
        <f t="shared" si="2"/>
        <v>0</v>
      </c>
      <c r="N32" s="81"/>
      <c r="O32" s="82"/>
    </row>
    <row r="33" spans="1:15" ht="24" customHeight="1" thickTop="1" thickBot="1" x14ac:dyDescent="0.3">
      <c r="A33" s="23" t="s">
        <v>35</v>
      </c>
      <c r="B33" s="24"/>
      <c r="C33" s="25"/>
      <c r="D33" s="23"/>
      <c r="E33" s="83">
        <v>1</v>
      </c>
      <c r="F33" s="84">
        <v>0</v>
      </c>
      <c r="G33" s="85">
        <f t="shared" si="0"/>
        <v>1</v>
      </c>
      <c r="H33" s="86">
        <f t="shared" si="0"/>
        <v>0</v>
      </c>
      <c r="I33" s="30"/>
      <c r="J33" s="87"/>
      <c r="K33" s="88"/>
      <c r="L33" s="33">
        <f t="shared" si="1"/>
        <v>0</v>
      </c>
      <c r="M33" s="135">
        <f t="shared" si="2"/>
        <v>-1</v>
      </c>
      <c r="N33" s="164" t="s">
        <v>62</v>
      </c>
      <c r="O33" s="165"/>
    </row>
    <row r="34" spans="1:15" ht="16.5" hidden="1" thickBot="1" x14ac:dyDescent="0.3">
      <c r="A34" s="91" t="s">
        <v>36</v>
      </c>
      <c r="B34" s="92"/>
      <c r="C34" s="93"/>
      <c r="D34" s="91"/>
      <c r="E34" s="94"/>
      <c r="F34" s="95"/>
      <c r="G34" s="96">
        <f t="shared" si="0"/>
        <v>0</v>
      </c>
      <c r="H34" s="97">
        <f t="shared" si="0"/>
        <v>0</v>
      </c>
      <c r="I34" s="30"/>
      <c r="J34" s="98"/>
      <c r="K34" s="99"/>
      <c r="L34" s="25">
        <f t="shared" si="1"/>
        <v>0</v>
      </c>
      <c r="M34" s="51">
        <f t="shared" si="2"/>
        <v>0</v>
      </c>
      <c r="N34" s="100"/>
      <c r="O34" s="101"/>
    </row>
    <row r="35" spans="1:15" ht="25.5" customHeight="1" thickBot="1" x14ac:dyDescent="0.3">
      <c r="A35" s="102"/>
      <c r="B35" s="103"/>
      <c r="C35" s="104"/>
      <c r="D35" s="1"/>
      <c r="E35" s="104"/>
      <c r="F35" s="1"/>
      <c r="G35" s="105">
        <f>SUM(G5:G34)</f>
        <v>29348.719999999998</v>
      </c>
      <c r="H35" s="106">
        <f>SUM(H5:H34)</f>
        <v>1831</v>
      </c>
      <c r="I35" s="107"/>
      <c r="J35" s="108">
        <f>SUM(J5:J34)</f>
        <v>1831</v>
      </c>
      <c r="K35" s="109">
        <f>SUM(K5:K34)</f>
        <v>29359.370000000003</v>
      </c>
      <c r="N35" s="112"/>
    </row>
    <row r="36" spans="1:15" x14ac:dyDescent="0.25">
      <c r="A36" s="1"/>
      <c r="B36" s="103"/>
      <c r="C36" s="1"/>
      <c r="D36" s="113"/>
      <c r="E36" s="113"/>
      <c r="F36" s="113"/>
      <c r="G36" s="113"/>
      <c r="H36" s="113"/>
      <c r="I36" s="113"/>
      <c r="J36" s="113"/>
      <c r="K36" s="113"/>
    </row>
    <row r="37" spans="1:15" x14ac:dyDescent="0.25">
      <c r="D37" s="113"/>
      <c r="E37" s="114"/>
      <c r="F37" s="114"/>
      <c r="G37" s="114"/>
      <c r="H37" s="114"/>
      <c r="I37" s="114"/>
      <c r="J37" s="114"/>
      <c r="K37" s="113"/>
    </row>
    <row r="38" spans="1:15" x14ac:dyDescent="0.25">
      <c r="B38" s="115"/>
      <c r="C38" s="116"/>
      <c r="D38" s="113"/>
      <c r="E38" s="117"/>
      <c r="F38" s="118"/>
      <c r="G38" s="119"/>
      <c r="H38" s="113"/>
      <c r="I38" s="113"/>
      <c r="J38" s="113"/>
      <c r="K38" s="113"/>
      <c r="L38" s="120"/>
      <c r="O38"/>
    </row>
    <row r="39" spans="1:15" ht="15.75" x14ac:dyDescent="0.25">
      <c r="B39" s="115"/>
      <c r="C39" s="116"/>
      <c r="D39" s="121"/>
      <c r="E39" s="121"/>
      <c r="F39" s="121"/>
      <c r="G39" s="121"/>
      <c r="H39" s="121"/>
      <c r="I39" s="121"/>
      <c r="J39" s="121"/>
      <c r="K39" s="121"/>
      <c r="L39" s="120"/>
      <c r="M39"/>
      <c r="O39"/>
    </row>
    <row r="40" spans="1:15" ht="15.75" x14ac:dyDescent="0.25">
      <c r="B40" s="115"/>
      <c r="C40" s="116"/>
      <c r="D40" s="121"/>
      <c r="E40" s="121"/>
      <c r="F40" s="121"/>
      <c r="G40" s="121"/>
      <c r="H40" s="121"/>
      <c r="I40" s="121"/>
      <c r="J40" s="121"/>
      <c r="K40" s="121"/>
      <c r="L40" s="120"/>
      <c r="M40"/>
      <c r="O40"/>
    </row>
    <row r="41" spans="1:15" x14ac:dyDescent="0.25">
      <c r="B41" s="115"/>
      <c r="C41" s="116"/>
      <c r="D41" s="113"/>
      <c r="E41" s="117"/>
      <c r="F41" s="118"/>
      <c r="G41" s="119"/>
      <c r="H41" s="113"/>
      <c r="I41" s="113"/>
      <c r="J41" s="113"/>
      <c r="K41" s="113"/>
      <c r="M41"/>
      <c r="O41"/>
    </row>
    <row r="42" spans="1:15" x14ac:dyDescent="0.25">
      <c r="B42" s="115"/>
      <c r="C42" s="116"/>
      <c r="D42" s="116"/>
      <c r="E42" s="122"/>
      <c r="F42" s="123"/>
      <c r="G42" s="124"/>
      <c r="H42" s="116"/>
      <c r="I42" s="116"/>
      <c r="M42"/>
      <c r="O42"/>
    </row>
    <row r="43" spans="1:15" x14ac:dyDescent="0.25">
      <c r="B43" s="115"/>
      <c r="C43" s="116"/>
      <c r="D43" s="116"/>
      <c r="E43" s="122"/>
      <c r="F43" s="123"/>
      <c r="G43" s="124"/>
      <c r="H43" s="116"/>
      <c r="I43" s="116"/>
      <c r="M43"/>
      <c r="O43"/>
    </row>
    <row r="44" spans="1:15" x14ac:dyDescent="0.25">
      <c r="B44" s="115"/>
      <c r="C44" s="116"/>
      <c r="D44" s="116"/>
      <c r="E44" s="125"/>
      <c r="F44" s="126"/>
      <c r="G44" s="127"/>
      <c r="H44" s="116"/>
      <c r="I44" s="116"/>
      <c r="M44"/>
      <c r="O44"/>
    </row>
    <row r="45" spans="1:15" x14ac:dyDescent="0.25">
      <c r="B45" s="115"/>
      <c r="C45" s="116"/>
      <c r="D45" s="116"/>
      <c r="E45" s="125"/>
      <c r="F45" s="126"/>
      <c r="G45" s="124"/>
      <c r="H45" s="116"/>
      <c r="I45" s="116"/>
      <c r="M45"/>
      <c r="O45"/>
    </row>
    <row r="46" spans="1:15" x14ac:dyDescent="0.25">
      <c r="B46" s="115"/>
      <c r="C46" s="116"/>
      <c r="D46" s="116"/>
      <c r="E46" s="125"/>
      <c r="F46" s="126"/>
      <c r="G46" s="124"/>
      <c r="H46" s="116"/>
      <c r="I46" s="116"/>
      <c r="M46"/>
      <c r="O46"/>
    </row>
    <row r="47" spans="1:15" x14ac:dyDescent="0.25">
      <c r="B47" s="115"/>
      <c r="C47" s="116"/>
      <c r="D47" s="116"/>
      <c r="E47" s="125"/>
      <c r="F47" s="126"/>
      <c r="G47" s="124"/>
      <c r="H47" s="116"/>
      <c r="I47" s="116"/>
      <c r="M47"/>
      <c r="O47"/>
    </row>
    <row r="48" spans="1:15" x14ac:dyDescent="0.25">
      <c r="B48" s="115"/>
      <c r="C48" s="116"/>
      <c r="D48" s="116"/>
      <c r="E48" s="125"/>
      <c r="F48" s="126"/>
      <c r="G48" s="124"/>
      <c r="H48" s="116"/>
      <c r="I48" s="116"/>
      <c r="M48"/>
      <c r="O48"/>
    </row>
    <row r="49" spans="2:15" x14ac:dyDescent="0.25">
      <c r="B49" s="115"/>
      <c r="C49" s="116"/>
      <c r="D49" s="116"/>
      <c r="E49" s="125"/>
      <c r="F49" s="126"/>
      <c r="G49" s="124"/>
      <c r="H49" s="116"/>
      <c r="I49" s="116"/>
      <c r="M49"/>
      <c r="O49"/>
    </row>
    <row r="50" spans="2:15" x14ac:dyDescent="0.25">
      <c r="B50" s="115"/>
      <c r="C50" s="116"/>
      <c r="D50" s="116"/>
      <c r="E50" s="125"/>
      <c r="F50" s="126"/>
      <c r="G50" s="124"/>
      <c r="H50" s="116"/>
      <c r="I50" s="116"/>
      <c r="M50"/>
      <c r="O50"/>
    </row>
  </sheetData>
  <mergeCells count="15">
    <mergeCell ref="J3:K3"/>
    <mergeCell ref="A1:B1"/>
    <mergeCell ref="A2:B2"/>
    <mergeCell ref="B3:C3"/>
    <mergeCell ref="E3:F3"/>
    <mergeCell ref="H3:H4"/>
    <mergeCell ref="N33:O33"/>
    <mergeCell ref="N29:O29"/>
    <mergeCell ref="N17:O17"/>
    <mergeCell ref="L3:M3"/>
    <mergeCell ref="N3:O3"/>
    <mergeCell ref="N12:O13"/>
    <mergeCell ref="N16:O16"/>
    <mergeCell ref="N22:O22"/>
    <mergeCell ref="N25:O25"/>
  </mergeCells>
  <pageMargins left="0.31496062992125984" right="0.11811023622047245" top="0.74803149606299213" bottom="0.74803149606299213" header="0.31496062992125984" footer="0.31496062992125984"/>
  <pageSetup scale="85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12"/>
  <sheetViews>
    <sheetView workbookViewId="0">
      <selection activeCell="Q5" sqref="Q5"/>
    </sheetView>
  </sheetViews>
  <sheetFormatPr baseColWidth="10" defaultRowHeight="15.75" x14ac:dyDescent="0.25"/>
  <cols>
    <col min="5" max="5" width="16.140625" style="133" bestFit="1" customWidth="1"/>
  </cols>
  <sheetData>
    <row r="4" spans="5:6" x14ac:dyDescent="0.25">
      <c r="E4" s="133" t="s">
        <v>23</v>
      </c>
      <c r="F4" s="134" t="s">
        <v>50</v>
      </c>
    </row>
    <row r="5" spans="5:6" x14ac:dyDescent="0.25">
      <c r="F5" s="134"/>
    </row>
    <row r="6" spans="5:6" x14ac:dyDescent="0.25">
      <c r="E6" s="133" t="s">
        <v>51</v>
      </c>
      <c r="F6" s="134">
        <v>1</v>
      </c>
    </row>
    <row r="8" spans="5:6" x14ac:dyDescent="0.25">
      <c r="E8" s="133" t="s">
        <v>52</v>
      </c>
      <c r="F8" s="133">
        <v>2</v>
      </c>
    </row>
    <row r="10" spans="5:6" x14ac:dyDescent="0.25">
      <c r="E10" s="133" t="s">
        <v>53</v>
      </c>
      <c r="F10" s="134" t="s">
        <v>54</v>
      </c>
    </row>
    <row r="12" spans="5:6" x14ac:dyDescent="0.25">
      <c r="E12" s="133" t="s">
        <v>55</v>
      </c>
      <c r="F12" s="134" t="s">
        <v>54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 N E R O    2 0 1 8   </vt:lpstr>
      <vt:lpstr>FEBRERO     2 0 1 8         </vt:lpstr>
      <vt:lpstr>MARZO   2018   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2018-04-23T20:21:32Z</cp:lastPrinted>
  <dcterms:created xsi:type="dcterms:W3CDTF">2018-02-13T15:06:29Z</dcterms:created>
  <dcterms:modified xsi:type="dcterms:W3CDTF">2018-04-23T20:21:35Z</dcterms:modified>
</cp:coreProperties>
</file>