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6 J U N I O  2018\"/>
    </mc:Choice>
  </mc:AlternateContent>
  <bookViews>
    <workbookView xWindow="0" yWindow="0" windowWidth="24000" windowHeight="9735" activeTab="5"/>
  </bookViews>
  <sheets>
    <sheet name="E N E R O    2 0 1 8   " sheetId="1" r:id="rId1"/>
    <sheet name="FEBRERO     2 0 1 8         " sheetId="2" r:id="rId2"/>
    <sheet name="MARZO   2018   " sheetId="3" r:id="rId3"/>
    <sheet name="ABRIL     2018    " sheetId="4" r:id="rId4"/>
    <sheet name="MAYO    2018   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6" l="1"/>
  <c r="L35" i="6" s="1"/>
  <c r="G35" i="6"/>
  <c r="M35" i="6" s="1"/>
  <c r="H34" i="6"/>
  <c r="L34" i="6" s="1"/>
  <c r="G34" i="6"/>
  <c r="M34" i="6" s="1"/>
  <c r="H33" i="6"/>
  <c r="L33" i="6" s="1"/>
  <c r="G33" i="6"/>
  <c r="M33" i="6" s="1"/>
  <c r="H32" i="6"/>
  <c r="L32" i="6" s="1"/>
  <c r="G32" i="6"/>
  <c r="M32" i="6" s="1"/>
  <c r="H31" i="6"/>
  <c r="G31" i="6"/>
  <c r="M31" i="6" s="1"/>
  <c r="H30" i="6"/>
  <c r="G30" i="6"/>
  <c r="M30" i="6" s="1"/>
  <c r="H29" i="6"/>
  <c r="L29" i="6" s="1"/>
  <c r="G29" i="6"/>
  <c r="M29" i="6" s="1"/>
  <c r="H28" i="6"/>
  <c r="L28" i="6" s="1"/>
  <c r="G28" i="6"/>
  <c r="M28" i="6" s="1"/>
  <c r="H27" i="6"/>
  <c r="L27" i="6" s="1"/>
  <c r="G27" i="6"/>
  <c r="M27" i="6" s="1"/>
  <c r="H26" i="6"/>
  <c r="L26" i="6" s="1"/>
  <c r="G26" i="6"/>
  <c r="M26" i="6" s="1"/>
  <c r="M25" i="6"/>
  <c r="H25" i="6"/>
  <c r="L25" i="6" s="1"/>
  <c r="G25" i="6"/>
  <c r="H24" i="6"/>
  <c r="L24" i="6" s="1"/>
  <c r="G24" i="6"/>
  <c r="M24" i="6" s="1"/>
  <c r="H23" i="6"/>
  <c r="L23" i="6" s="1"/>
  <c r="G23" i="6"/>
  <c r="M23" i="6" s="1"/>
  <c r="H22" i="6"/>
  <c r="L22" i="6" s="1"/>
  <c r="G22" i="6"/>
  <c r="M22" i="6" s="1"/>
  <c r="M21" i="6"/>
  <c r="H21" i="6"/>
  <c r="L21" i="6" s="1"/>
  <c r="G21" i="6"/>
  <c r="H20" i="6"/>
  <c r="L20" i="6" s="1"/>
  <c r="G20" i="6"/>
  <c r="M20" i="6" s="1"/>
  <c r="H19" i="6"/>
  <c r="L19" i="6" s="1"/>
  <c r="G19" i="6"/>
  <c r="M19" i="6" s="1"/>
  <c r="M18" i="6"/>
  <c r="H18" i="6"/>
  <c r="L18" i="6" s="1"/>
  <c r="G18" i="6"/>
  <c r="H17" i="6"/>
  <c r="L17" i="6" s="1"/>
  <c r="G17" i="6"/>
  <c r="M17" i="6" s="1"/>
  <c r="H16" i="6"/>
  <c r="L16" i="6" s="1"/>
  <c r="G16" i="6"/>
  <c r="M16" i="6" s="1"/>
  <c r="H15" i="6"/>
  <c r="L15" i="6" s="1"/>
  <c r="G15" i="6"/>
  <c r="M15" i="6" s="1"/>
  <c r="H14" i="6"/>
  <c r="L14" i="6" s="1"/>
  <c r="G14" i="6"/>
  <c r="M14" i="6" s="1"/>
  <c r="H13" i="6"/>
  <c r="L13" i="6" s="1"/>
  <c r="G13" i="6"/>
  <c r="M13" i="6" s="1"/>
  <c r="H12" i="6"/>
  <c r="L12" i="6" s="1"/>
  <c r="G12" i="6"/>
  <c r="M12" i="6" s="1"/>
  <c r="H11" i="6"/>
  <c r="L11" i="6" s="1"/>
  <c r="G11" i="6"/>
  <c r="M11" i="6" s="1"/>
  <c r="M10" i="6"/>
  <c r="H10" i="6"/>
  <c r="G10" i="6"/>
  <c r="M9" i="6"/>
  <c r="H9" i="6"/>
  <c r="L9" i="6" s="1"/>
  <c r="G9" i="6"/>
  <c r="M8" i="6"/>
  <c r="H8" i="6"/>
  <c r="L8" i="6" s="1"/>
  <c r="G8" i="6"/>
  <c r="M7" i="6"/>
  <c r="H7" i="6"/>
  <c r="L7" i="6" s="1"/>
  <c r="G7" i="6"/>
  <c r="H6" i="6"/>
  <c r="L6" i="6" s="1"/>
  <c r="G6" i="6"/>
  <c r="M6" i="6" s="1"/>
  <c r="H5" i="6"/>
  <c r="L5" i="6" s="1"/>
  <c r="G5" i="6"/>
  <c r="M5" i="6" s="1"/>
  <c r="H36" i="6" l="1"/>
  <c r="L31" i="6"/>
  <c r="G36" i="6"/>
  <c r="G5" i="5"/>
  <c r="M5" i="5" s="1"/>
  <c r="K36" i="5"/>
  <c r="J36" i="5"/>
  <c r="L35" i="5"/>
  <c r="H35" i="5"/>
  <c r="G35" i="5"/>
  <c r="M35" i="5" s="1"/>
  <c r="L34" i="5"/>
  <c r="H34" i="5"/>
  <c r="G34" i="5"/>
  <c r="M34" i="5" s="1"/>
  <c r="H33" i="5"/>
  <c r="L33" i="5" s="1"/>
  <c r="G33" i="5"/>
  <c r="M33" i="5" s="1"/>
  <c r="H32" i="5"/>
  <c r="L32" i="5" s="1"/>
  <c r="G32" i="5"/>
  <c r="M32" i="5" s="1"/>
  <c r="L31" i="5"/>
  <c r="H31" i="5"/>
  <c r="G31" i="5"/>
  <c r="M31" i="5" s="1"/>
  <c r="H30" i="5"/>
  <c r="G30" i="5"/>
  <c r="M30" i="5" s="1"/>
  <c r="H29" i="5"/>
  <c r="L29" i="5" s="1"/>
  <c r="G29" i="5"/>
  <c r="M29" i="5" s="1"/>
  <c r="H28" i="5"/>
  <c r="L28" i="5" s="1"/>
  <c r="G28" i="5"/>
  <c r="M28" i="5" s="1"/>
  <c r="H27" i="5"/>
  <c r="L27" i="5" s="1"/>
  <c r="G27" i="5"/>
  <c r="M27" i="5" s="1"/>
  <c r="H26" i="5"/>
  <c r="L26" i="5" s="1"/>
  <c r="G26" i="5"/>
  <c r="M26" i="5" s="1"/>
  <c r="H25" i="5"/>
  <c r="L25" i="5" s="1"/>
  <c r="G25" i="5"/>
  <c r="M25" i="5" s="1"/>
  <c r="H24" i="5"/>
  <c r="L24" i="5" s="1"/>
  <c r="G24" i="5"/>
  <c r="M24" i="5" s="1"/>
  <c r="M23" i="5"/>
  <c r="H23" i="5"/>
  <c r="L23" i="5" s="1"/>
  <c r="G23" i="5"/>
  <c r="H22" i="5"/>
  <c r="L22" i="5" s="1"/>
  <c r="G22" i="5"/>
  <c r="M22" i="5" s="1"/>
  <c r="H21" i="5"/>
  <c r="L21" i="5" s="1"/>
  <c r="G21" i="5"/>
  <c r="M21" i="5" s="1"/>
  <c r="H20" i="5"/>
  <c r="L20" i="5" s="1"/>
  <c r="G20" i="5"/>
  <c r="M20" i="5" s="1"/>
  <c r="H19" i="5"/>
  <c r="L19" i="5" s="1"/>
  <c r="G19" i="5"/>
  <c r="M19" i="5" s="1"/>
  <c r="H18" i="5"/>
  <c r="L18" i="5" s="1"/>
  <c r="G18" i="5"/>
  <c r="M18" i="5" s="1"/>
  <c r="H17" i="5"/>
  <c r="L17" i="5" s="1"/>
  <c r="G17" i="5"/>
  <c r="M17" i="5" s="1"/>
  <c r="M16" i="5"/>
  <c r="H16" i="5"/>
  <c r="L16" i="5" s="1"/>
  <c r="G16" i="5"/>
  <c r="H15" i="5"/>
  <c r="L15" i="5" s="1"/>
  <c r="G15" i="5"/>
  <c r="M15" i="5" s="1"/>
  <c r="H14" i="5"/>
  <c r="L14" i="5" s="1"/>
  <c r="G14" i="5"/>
  <c r="M14" i="5" s="1"/>
  <c r="H13" i="5"/>
  <c r="L13" i="5" s="1"/>
  <c r="G13" i="5"/>
  <c r="M13" i="5" s="1"/>
  <c r="M12" i="5"/>
  <c r="H12" i="5"/>
  <c r="L12" i="5" s="1"/>
  <c r="G12" i="5"/>
  <c r="M11" i="5"/>
  <c r="H11" i="5"/>
  <c r="L11" i="5" s="1"/>
  <c r="G11" i="5"/>
  <c r="H10" i="5"/>
  <c r="G10" i="5"/>
  <c r="M10" i="5" s="1"/>
  <c r="L9" i="5"/>
  <c r="H9" i="5"/>
  <c r="G9" i="5"/>
  <c r="M9" i="5" s="1"/>
  <c r="H8" i="5"/>
  <c r="L8" i="5" s="1"/>
  <c r="G8" i="5"/>
  <c r="M8" i="5" s="1"/>
  <c r="H7" i="5"/>
  <c r="L7" i="5" s="1"/>
  <c r="G7" i="5"/>
  <c r="M7" i="5" s="1"/>
  <c r="L6" i="5"/>
  <c r="H6" i="5"/>
  <c r="G6" i="5"/>
  <c r="M6" i="5" s="1"/>
  <c r="H5" i="5"/>
  <c r="L5" i="5" s="1"/>
  <c r="H36" i="5" l="1"/>
  <c r="G36" i="5"/>
  <c r="H25" i="4"/>
  <c r="H26" i="4"/>
  <c r="H27" i="4"/>
  <c r="H28" i="4"/>
  <c r="H29" i="4"/>
  <c r="H30" i="4"/>
  <c r="G30" i="4" l="1"/>
  <c r="M30" i="4" s="1"/>
  <c r="L29" i="4"/>
  <c r="G25" i="4"/>
  <c r="M25" i="4" s="1"/>
  <c r="G26" i="4"/>
  <c r="M26" i="4" s="1"/>
  <c r="G27" i="4"/>
  <c r="M27" i="4" s="1"/>
  <c r="G28" i="4"/>
  <c r="M28" i="4" s="1"/>
  <c r="G29" i="4"/>
  <c r="M29" i="4" s="1"/>
  <c r="K36" i="4"/>
  <c r="J36" i="4"/>
  <c r="H35" i="4"/>
  <c r="L35" i="4" s="1"/>
  <c r="G35" i="4"/>
  <c r="M35" i="4" s="1"/>
  <c r="H34" i="4"/>
  <c r="L34" i="4" s="1"/>
  <c r="G34" i="4"/>
  <c r="M34" i="4" s="1"/>
  <c r="H33" i="4"/>
  <c r="L33" i="4" s="1"/>
  <c r="G33" i="4"/>
  <c r="M33" i="4" s="1"/>
  <c r="H32" i="4"/>
  <c r="L32" i="4" s="1"/>
  <c r="G32" i="4"/>
  <c r="M32" i="4" s="1"/>
  <c r="H31" i="4"/>
  <c r="L31" i="4" s="1"/>
  <c r="G31" i="4"/>
  <c r="M31" i="4" s="1"/>
  <c r="L28" i="4"/>
  <c r="L27" i="4"/>
  <c r="L26" i="4"/>
  <c r="L25" i="4"/>
  <c r="H24" i="4"/>
  <c r="L24" i="4" s="1"/>
  <c r="G24" i="4"/>
  <c r="M24" i="4" s="1"/>
  <c r="H23" i="4"/>
  <c r="L23" i="4" s="1"/>
  <c r="G23" i="4"/>
  <c r="M23" i="4" s="1"/>
  <c r="H22" i="4"/>
  <c r="L22" i="4" s="1"/>
  <c r="G22" i="4"/>
  <c r="M22" i="4" s="1"/>
  <c r="H21" i="4"/>
  <c r="L21" i="4" s="1"/>
  <c r="G21" i="4"/>
  <c r="M21" i="4" s="1"/>
  <c r="H20" i="4"/>
  <c r="L20" i="4" s="1"/>
  <c r="G20" i="4"/>
  <c r="M20" i="4" s="1"/>
  <c r="H19" i="4"/>
  <c r="L19" i="4" s="1"/>
  <c r="G19" i="4"/>
  <c r="M19" i="4" s="1"/>
  <c r="H18" i="4"/>
  <c r="L18" i="4" s="1"/>
  <c r="G18" i="4"/>
  <c r="M18" i="4" s="1"/>
  <c r="H17" i="4"/>
  <c r="L17" i="4" s="1"/>
  <c r="G17" i="4"/>
  <c r="M17" i="4" s="1"/>
  <c r="H16" i="4"/>
  <c r="L16" i="4" s="1"/>
  <c r="G16" i="4"/>
  <c r="M16" i="4" s="1"/>
  <c r="H15" i="4"/>
  <c r="L15" i="4" s="1"/>
  <c r="G15" i="4"/>
  <c r="M15" i="4" s="1"/>
  <c r="H14" i="4"/>
  <c r="L14" i="4" s="1"/>
  <c r="G14" i="4"/>
  <c r="M14" i="4" s="1"/>
  <c r="H13" i="4"/>
  <c r="L13" i="4" s="1"/>
  <c r="G13" i="4"/>
  <c r="M13" i="4" s="1"/>
  <c r="H12" i="4"/>
  <c r="L12" i="4" s="1"/>
  <c r="G12" i="4"/>
  <c r="M12" i="4" s="1"/>
  <c r="H11" i="4"/>
  <c r="L11" i="4" s="1"/>
  <c r="G11" i="4"/>
  <c r="M11" i="4" s="1"/>
  <c r="H10" i="4"/>
  <c r="G10" i="4"/>
  <c r="M10" i="4" s="1"/>
  <c r="H9" i="4"/>
  <c r="L9" i="4" s="1"/>
  <c r="G9" i="4"/>
  <c r="M9" i="4" s="1"/>
  <c r="H8" i="4"/>
  <c r="L8" i="4" s="1"/>
  <c r="G8" i="4"/>
  <c r="M8" i="4" s="1"/>
  <c r="H7" i="4"/>
  <c r="L7" i="4" s="1"/>
  <c r="G7" i="4"/>
  <c r="M7" i="4" s="1"/>
  <c r="H6" i="4"/>
  <c r="L6" i="4" s="1"/>
  <c r="G6" i="4"/>
  <c r="M6" i="4" s="1"/>
  <c r="H5" i="4"/>
  <c r="G5" i="4"/>
  <c r="G36" i="4" l="1"/>
  <c r="H36" i="4"/>
  <c r="L5" i="4"/>
  <c r="M5" i="4"/>
  <c r="K35" i="3"/>
  <c r="J35" i="3"/>
  <c r="M34" i="3"/>
  <c r="H34" i="3"/>
  <c r="L34" i="3" s="1"/>
  <c r="G34" i="3"/>
  <c r="H33" i="3"/>
  <c r="L33" i="3" s="1"/>
  <c r="G33" i="3"/>
  <c r="M33" i="3" s="1"/>
  <c r="H32" i="3"/>
  <c r="L32" i="3" s="1"/>
  <c r="G32" i="3"/>
  <c r="M32" i="3" s="1"/>
  <c r="H31" i="3"/>
  <c r="L31" i="3" s="1"/>
  <c r="G31" i="3"/>
  <c r="M31" i="3" s="1"/>
  <c r="H30" i="3"/>
  <c r="L30" i="3" s="1"/>
  <c r="G30" i="3"/>
  <c r="M30" i="3" s="1"/>
  <c r="H29" i="3"/>
  <c r="L29" i="3" s="1"/>
  <c r="G29" i="3"/>
  <c r="M29" i="3" s="1"/>
  <c r="H28" i="3"/>
  <c r="L28" i="3" s="1"/>
  <c r="G28" i="3"/>
  <c r="M28" i="3" s="1"/>
  <c r="H27" i="3"/>
  <c r="L27" i="3" s="1"/>
  <c r="G27" i="3"/>
  <c r="M27" i="3" s="1"/>
  <c r="H26" i="3"/>
  <c r="L26" i="3" s="1"/>
  <c r="G26" i="3"/>
  <c r="M26" i="3" s="1"/>
  <c r="H25" i="3"/>
  <c r="L25" i="3" s="1"/>
  <c r="G25" i="3"/>
  <c r="M25" i="3" s="1"/>
  <c r="H24" i="3"/>
  <c r="L24" i="3" s="1"/>
  <c r="G24" i="3"/>
  <c r="M24" i="3" s="1"/>
  <c r="H23" i="3"/>
  <c r="L23" i="3" s="1"/>
  <c r="G23" i="3"/>
  <c r="M23" i="3" s="1"/>
  <c r="H22" i="3"/>
  <c r="L22" i="3" s="1"/>
  <c r="G22" i="3"/>
  <c r="M22" i="3" s="1"/>
  <c r="H21" i="3"/>
  <c r="L21" i="3" s="1"/>
  <c r="G21" i="3"/>
  <c r="M21" i="3" s="1"/>
  <c r="H20" i="3"/>
  <c r="L20" i="3" s="1"/>
  <c r="G20" i="3"/>
  <c r="M20" i="3" s="1"/>
  <c r="H19" i="3"/>
  <c r="L19" i="3" s="1"/>
  <c r="G19" i="3"/>
  <c r="M19" i="3" s="1"/>
  <c r="H18" i="3"/>
  <c r="L18" i="3" s="1"/>
  <c r="G18" i="3"/>
  <c r="M18" i="3" s="1"/>
  <c r="H17" i="3"/>
  <c r="L17" i="3" s="1"/>
  <c r="G17" i="3"/>
  <c r="M17" i="3" s="1"/>
  <c r="H16" i="3"/>
  <c r="L16" i="3" s="1"/>
  <c r="G16" i="3"/>
  <c r="M16" i="3" s="1"/>
  <c r="H15" i="3"/>
  <c r="L15" i="3" s="1"/>
  <c r="G15" i="3"/>
  <c r="M15" i="3" s="1"/>
  <c r="H14" i="3"/>
  <c r="L14" i="3" s="1"/>
  <c r="G14" i="3"/>
  <c r="M14" i="3" s="1"/>
  <c r="H13" i="3"/>
  <c r="L13" i="3" s="1"/>
  <c r="G13" i="3"/>
  <c r="M13" i="3" s="1"/>
  <c r="H12" i="3"/>
  <c r="L12" i="3" s="1"/>
  <c r="G12" i="3"/>
  <c r="M12" i="3" s="1"/>
  <c r="H11" i="3"/>
  <c r="L11" i="3" s="1"/>
  <c r="G11" i="3"/>
  <c r="M11" i="3" s="1"/>
  <c r="H10" i="3"/>
  <c r="G10" i="3"/>
  <c r="M10" i="3" s="1"/>
  <c r="H9" i="3"/>
  <c r="L9" i="3" s="1"/>
  <c r="G9" i="3"/>
  <c r="M9" i="3" s="1"/>
  <c r="H8" i="3"/>
  <c r="L8" i="3" s="1"/>
  <c r="G8" i="3"/>
  <c r="M8" i="3" s="1"/>
  <c r="H7" i="3"/>
  <c r="L7" i="3" s="1"/>
  <c r="G7" i="3"/>
  <c r="M7" i="3" s="1"/>
  <c r="H6" i="3"/>
  <c r="L6" i="3" s="1"/>
  <c r="G6" i="3"/>
  <c r="M6" i="3" s="1"/>
  <c r="H5" i="3"/>
  <c r="L5" i="3" s="1"/>
  <c r="G5" i="3"/>
  <c r="G35" i="3" l="1"/>
  <c r="M5" i="3"/>
  <c r="H35" i="3"/>
  <c r="G31" i="2"/>
  <c r="K35" i="2" l="1"/>
  <c r="J35" i="2"/>
  <c r="L34" i="2"/>
  <c r="H34" i="2"/>
  <c r="G34" i="2"/>
  <c r="M34" i="2" s="1"/>
  <c r="H33" i="2"/>
  <c r="L33" i="2" s="1"/>
  <c r="G33" i="2"/>
  <c r="M33" i="2" s="1"/>
  <c r="H32" i="2"/>
  <c r="L32" i="2" s="1"/>
  <c r="G32" i="2"/>
  <c r="M32" i="2" s="1"/>
  <c r="H31" i="2"/>
  <c r="L31" i="2" s="1"/>
  <c r="M31" i="2"/>
  <c r="H30" i="2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L26" i="2"/>
  <c r="H26" i="2"/>
  <c r="G26" i="2"/>
  <c r="M26" i="2" s="1"/>
  <c r="H25" i="2"/>
  <c r="L25" i="2" s="1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M10" i="2"/>
  <c r="H10" i="2"/>
  <c r="G10" i="2"/>
  <c r="M9" i="2"/>
  <c r="H9" i="2"/>
  <c r="L9" i="2" s="1"/>
  <c r="G9" i="2"/>
  <c r="H8" i="2"/>
  <c r="L8" i="2" s="1"/>
  <c r="G8" i="2"/>
  <c r="M8" i="2" s="1"/>
  <c r="H7" i="2"/>
  <c r="L7" i="2" s="1"/>
  <c r="G7" i="2"/>
  <c r="M7" i="2" s="1"/>
  <c r="H6" i="2"/>
  <c r="L6" i="2" s="1"/>
  <c r="G6" i="2"/>
  <c r="M6" i="2" s="1"/>
  <c r="H5" i="2"/>
  <c r="L5" i="2" s="1"/>
  <c r="G5" i="2"/>
  <c r="M5" i="2" s="1"/>
  <c r="G35" i="2" l="1"/>
  <c r="H35" i="2"/>
  <c r="G30" i="1"/>
  <c r="M30" i="1" s="1"/>
  <c r="H30" i="1"/>
  <c r="L30" i="1" s="1"/>
  <c r="G25" i="1"/>
  <c r="M25" i="1" s="1"/>
  <c r="H25" i="1"/>
  <c r="L25" i="1" s="1"/>
  <c r="G24" i="1"/>
  <c r="M24" i="1" s="1"/>
  <c r="H24" i="1"/>
  <c r="L24" i="1" s="1"/>
  <c r="K35" i="1"/>
  <c r="J35" i="1"/>
  <c r="H34" i="1"/>
  <c r="L34" i="1" s="1"/>
  <c r="G34" i="1"/>
  <c r="M34" i="1" s="1"/>
  <c r="H33" i="1"/>
  <c r="L33" i="1" s="1"/>
  <c r="G33" i="1"/>
  <c r="M33" i="1" s="1"/>
  <c r="H32" i="1"/>
  <c r="L32" i="1" s="1"/>
  <c r="G32" i="1"/>
  <c r="M32" i="1" s="1"/>
  <c r="H31" i="1"/>
  <c r="L31" i="1" s="1"/>
  <c r="G31" i="1"/>
  <c r="M31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L26" i="1" s="1"/>
  <c r="G26" i="1"/>
  <c r="M26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6" i="1"/>
  <c r="L16" i="1" s="1"/>
  <c r="G16" i="1"/>
  <c r="M16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H10" i="1"/>
  <c r="G10" i="1"/>
  <c r="M10" i="1" s="1"/>
  <c r="H9" i="1"/>
  <c r="L9" i="1" s="1"/>
  <c r="G9" i="1"/>
  <c r="M9" i="1" s="1"/>
  <c r="H8" i="1"/>
  <c r="L8" i="1" s="1"/>
  <c r="G8" i="1"/>
  <c r="M8" i="1" s="1"/>
  <c r="H7" i="1"/>
  <c r="L7" i="1" s="1"/>
  <c r="G7" i="1"/>
  <c r="M7" i="1" s="1"/>
  <c r="H6" i="1"/>
  <c r="L6" i="1" s="1"/>
  <c r="G6" i="1"/>
  <c r="M6" i="1" s="1"/>
  <c r="H5" i="1"/>
  <c r="G5" i="1"/>
  <c r="M5" i="1" s="1"/>
  <c r="G35" i="1" l="1"/>
  <c r="H35" i="1"/>
  <c r="L5" i="1"/>
  <c r="M11" i="1"/>
</calcChain>
</file>

<file path=xl/sharedStrings.xml><?xml version="1.0" encoding="utf-8"?>
<sst xmlns="http://schemas.openxmlformats.org/spreadsheetml/2006/main" count="329" uniqueCount="79">
  <si>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</si>
  <si>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</si>
  <si>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</si>
  <si>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</si>
  <si>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</si>
  <si>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</si>
  <si>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</si>
  <si>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</si>
  <si>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</si>
  <si>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</si>
  <si>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</si>
  <si>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 xml:space="preserve">ATUN </t>
  </si>
  <si>
    <t>BUCHE SEABOARD</t>
  </si>
  <si>
    <t>CABEZA DE PUERO S/Papada</t>
  </si>
  <si>
    <t>CABEZA PUERCO C/PAPADA</t>
  </si>
  <si>
    <t>CAMARON</t>
  </si>
  <si>
    <t>CHULETA  NATURAL</t>
  </si>
  <si>
    <t>CHULETA CIMEIRA GRANEL</t>
  </si>
  <si>
    <t>CONTRA EXCEL</t>
  </si>
  <si>
    <t>CONTRA SWIFT</t>
  </si>
  <si>
    <t>CORBATA SEBOARD</t>
  </si>
  <si>
    <t>Esp. CARNERO</t>
  </si>
  <si>
    <t>FILETE BASA</t>
  </si>
  <si>
    <t>FILETE TILAPIA</t>
  </si>
  <si>
    <t xml:space="preserve">LENGUA DE PUERCO </t>
  </si>
  <si>
    <t>LENGUA DE RES OMALIA</t>
  </si>
  <si>
    <t>LOMO DE CAÑA</t>
  </si>
  <si>
    <t>MENUDO EXCELL</t>
  </si>
  <si>
    <t>PAVOS PARSON</t>
  </si>
  <si>
    <t>PERNIL CON PIEL  SMITHFIELD</t>
  </si>
  <si>
    <t>PERNIL CON PIEL I B P</t>
  </si>
  <si>
    <t>PULPA DE RES</t>
  </si>
  <si>
    <t>QUESOS GOUDA</t>
  </si>
  <si>
    <t>SALMON</t>
  </si>
  <si>
    <t>SESOS DE COPA SEABOARD</t>
  </si>
  <si>
    <t>SESOS MARQUETA</t>
  </si>
  <si>
    <t>TARAS DE PLASTICO</t>
  </si>
  <si>
    <t>Dic          .,2017</t>
  </si>
  <si>
    <t>Enero  .,2018</t>
  </si>
  <si>
    <t>BUCHE    SWIFT</t>
  </si>
  <si>
    <t>CUERO PANCETA</t>
  </si>
  <si>
    <t>NANA</t>
  </si>
  <si>
    <t>QUESOS GOUDA CHILENO</t>
  </si>
  <si>
    <t>ERROR DE ALMACEN EN TRASPASO 585</t>
  </si>
  <si>
    <t xml:space="preserve">ERROR DE ALMACEN EN ENTRADA 20 ENERO </t>
  </si>
  <si>
    <t>E N E RO   2 0 1 8</t>
  </si>
  <si>
    <t>F E B R E R O    2 0 1 8</t>
  </si>
  <si>
    <t>Enero     .,2018</t>
  </si>
  <si>
    <t>Feb  .,2018</t>
  </si>
  <si>
    <t>NANA SEABOARD</t>
  </si>
  <si>
    <t>2  Kg</t>
  </si>
  <si>
    <t>SALSA INGLESA</t>
  </si>
  <si>
    <t>BROCOLIS</t>
  </si>
  <si>
    <t>JITOMATE</t>
  </si>
  <si>
    <t>2 Kg</t>
  </si>
  <si>
    <t>PAPAS</t>
  </si>
  <si>
    <t>M A R Z O     2 0 1 8</t>
  </si>
  <si>
    <t>Febrero     .,2018</t>
  </si>
  <si>
    <t>Mar  .,2018</t>
  </si>
  <si>
    <t>BUCHE    SEABOARD</t>
  </si>
  <si>
    <t>QUESOS GOUDA ALEMAN</t>
  </si>
  <si>
    <t>Diferencia de Almacen</t>
  </si>
  <si>
    <t>Diferencias de  Almacen</t>
  </si>
  <si>
    <t>A B R I L       2 0 1 8</t>
  </si>
  <si>
    <t>Marzo     .,2018</t>
  </si>
  <si>
    <t>Abril  .,2018</t>
  </si>
  <si>
    <t>PAPA  ONDULADA</t>
  </si>
  <si>
    <t>Dif. De Almacen</t>
  </si>
  <si>
    <t>ERROR DE ALMACEN no existe entrada</t>
  </si>
  <si>
    <t>M A Y O        2 0 1 8</t>
  </si>
  <si>
    <t>Abril     .,2018</t>
  </si>
  <si>
    <t>Mayo  .,2018</t>
  </si>
  <si>
    <t>ERROR DE ALMACEN no existe entrada desde ABRIL</t>
  </si>
  <si>
    <t>J U N I O         2 0 1 8</t>
  </si>
  <si>
    <t>Mayo      .,2018</t>
  </si>
  <si>
    <t>Junio   .,2018</t>
  </si>
  <si>
    <t xml:space="preserve">PERNIL CON PIEL I B P/*Seaboard </t>
  </si>
  <si>
    <t xml:space="preserve">PERNIL EN CAJA </t>
  </si>
  <si>
    <t xml:space="preserve">ERROR DE ALMACEN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</si>
</sst>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/>
      <top style="medium">
        <color indexed="64"/>
      </top>
      <bottom/>
      <diagonal/>
    </border>
    <border>
      <left/>
      <right style="double">
        <color auto="1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6">
    <xf numFmtId="0" fontId="0" fillId="0" borderId="0" xfId="0"/>
    <xf numFmtId="0" fontId="0" fillId="0" borderId="0" xfId="0" applyFill="1"/>
    <xf numFmtId="0" fontId="0" fillId="0" borderId="1" xfId="0" applyFill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 applyFill="1"/>
    <xf numFmtId="0" fontId="0" fillId="0" borderId="2" xfId="0" applyFill="1" applyBorder="1"/>
    <xf numFmtId="0" fontId="3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3" borderId="0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/>
    </xf>
    <xf numFmtId="2" fontId="10" fillId="0" borderId="10" xfId="0" applyNumberFormat="1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Fill="1" applyBorder="1"/>
    <xf numFmtId="2" fontId="2" fillId="0" borderId="18" xfId="0" applyNumberFormat="1" applyFont="1" applyFill="1" applyBorder="1" applyAlignment="1"/>
    <xf numFmtId="0" fontId="2" fillId="0" borderId="18" xfId="0" applyFont="1" applyFill="1" applyBorder="1" applyAlignment="1">
      <alignment horizontal="center"/>
    </xf>
    <xf numFmtId="2" fontId="2" fillId="0" borderId="18" xfId="0" applyNumberFormat="1" applyFont="1" applyFill="1" applyBorder="1"/>
    <xf numFmtId="0" fontId="2" fillId="0" borderId="19" xfId="0" applyFont="1" applyFill="1" applyBorder="1" applyAlignment="1">
      <alignment horizontal="center"/>
    </xf>
    <xf numFmtId="4" fontId="2" fillId="0" borderId="20" xfId="0" applyNumberFormat="1" applyFont="1" applyFill="1" applyBorder="1"/>
    <xf numFmtId="0" fontId="2" fillId="0" borderId="2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2" fontId="13" fillId="0" borderId="23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/>
    </xf>
    <xf numFmtId="2" fontId="2" fillId="0" borderId="24" xfId="0" applyNumberFormat="1" applyFont="1" applyFill="1" applyBorder="1"/>
    <xf numFmtId="0" fontId="2" fillId="0" borderId="25" xfId="0" applyFont="1" applyFill="1" applyBorder="1"/>
    <xf numFmtId="0" fontId="2" fillId="0" borderId="26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28" xfId="0" applyFill="1" applyBorder="1"/>
    <xf numFmtId="0" fontId="2" fillId="0" borderId="29" xfId="0" applyFont="1" applyBorder="1" applyAlignment="1">
      <alignment horizontal="center"/>
    </xf>
    <xf numFmtId="0" fontId="2" fillId="0" borderId="18" xfId="0" applyFont="1" applyBorder="1"/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9" xfId="0" applyNumberFormat="1" applyFill="1" applyBorder="1"/>
    <xf numFmtId="0" fontId="2" fillId="0" borderId="30" xfId="0" applyFont="1" applyBorder="1" applyAlignment="1">
      <alignment horizontal="center"/>
    </xf>
    <xf numFmtId="2" fontId="13" fillId="0" borderId="18" xfId="0" applyNumberFormat="1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2" fontId="2" fillId="0" borderId="19" xfId="0" applyNumberFormat="1" applyFont="1" applyFill="1" applyBorder="1"/>
    <xf numFmtId="0" fontId="14" fillId="0" borderId="28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0" fillId="0" borderId="18" xfId="0" applyFont="1" applyFill="1" applyBorder="1"/>
    <xf numFmtId="0" fontId="2" fillId="0" borderId="22" xfId="0" applyFont="1" applyFill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4" fillId="0" borderId="28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0" fontId="14" fillId="0" borderId="12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/>
    <xf numFmtId="0" fontId="17" fillId="0" borderId="27" xfId="0" applyFont="1" applyFill="1" applyBorder="1" applyAlignment="1"/>
    <xf numFmtId="0" fontId="14" fillId="0" borderId="12" xfId="0" applyFont="1" applyFill="1" applyBorder="1"/>
    <xf numFmtId="2" fontId="2" fillId="6" borderId="19" xfId="0" applyNumberFormat="1" applyFont="1" applyFill="1" applyBorder="1"/>
    <xf numFmtId="0" fontId="0" fillId="0" borderId="12" xfId="0" applyFill="1" applyBorder="1"/>
    <xf numFmtId="0" fontId="13" fillId="0" borderId="35" xfId="0" applyFont="1" applyFill="1" applyBorder="1" applyAlignment="1">
      <alignment horizontal="center"/>
    </xf>
    <xf numFmtId="2" fontId="13" fillId="0" borderId="36" xfId="0" applyNumberFormat="1" applyFont="1" applyFill="1" applyBorder="1" applyAlignment="1">
      <alignment horizontal="right"/>
    </xf>
    <xf numFmtId="164" fontId="13" fillId="0" borderId="36" xfId="0" applyNumberFormat="1" applyFont="1" applyFill="1" applyBorder="1" applyAlignment="1">
      <alignment horizontal="right"/>
    </xf>
    <xf numFmtId="0" fontId="16" fillId="0" borderId="12" xfId="0" applyFont="1" applyFill="1" applyBorder="1" applyAlignment="1">
      <alignment wrapText="1"/>
    </xf>
    <xf numFmtId="164" fontId="2" fillId="0" borderId="18" xfId="0" applyNumberFormat="1" applyFont="1" applyFill="1" applyBorder="1" applyAlignment="1"/>
    <xf numFmtId="0" fontId="2" fillId="0" borderId="29" xfId="0" applyFont="1" applyFill="1" applyBorder="1" applyAlignment="1">
      <alignment horizontal="center"/>
    </xf>
    <xf numFmtId="2" fontId="2" fillId="0" borderId="37" xfId="0" applyNumberFormat="1" applyFont="1" applyFill="1" applyBorder="1"/>
    <xf numFmtId="0" fontId="2" fillId="0" borderId="38" xfId="0" applyFont="1" applyFill="1" applyBorder="1" applyAlignment="1">
      <alignment horizontal="center"/>
    </xf>
    <xf numFmtId="4" fontId="2" fillId="0" borderId="39" xfId="0" applyNumberFormat="1" applyFont="1" applyFill="1" applyBorder="1"/>
    <xf numFmtId="0" fontId="2" fillId="0" borderId="4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2" fontId="13" fillId="0" borderId="40" xfId="0" applyNumberFormat="1" applyFont="1" applyFill="1" applyBorder="1" applyAlignment="1">
      <alignment horizontal="right"/>
    </xf>
    <xf numFmtId="0" fontId="2" fillId="0" borderId="41" xfId="0" applyFont="1" applyFill="1" applyBorder="1" applyAlignment="1">
      <alignment horizontal="center"/>
    </xf>
    <xf numFmtId="2" fontId="2" fillId="0" borderId="38" xfId="0" applyNumberFormat="1" applyFont="1" applyFill="1" applyBorder="1"/>
    <xf numFmtId="0" fontId="16" fillId="0" borderId="42" xfId="0" applyFont="1" applyFill="1" applyBorder="1" applyAlignment="1">
      <alignment horizontal="center" wrapText="1"/>
    </xf>
    <xf numFmtId="0" fontId="2" fillId="0" borderId="43" xfId="0" applyFont="1" applyFill="1" applyBorder="1" applyAlignment="1">
      <alignment horizontal="center"/>
    </xf>
    <xf numFmtId="2" fontId="2" fillId="0" borderId="44" xfId="0" applyNumberFormat="1" applyFont="1" applyFill="1" applyBorder="1"/>
    <xf numFmtId="0" fontId="2" fillId="0" borderId="24" xfId="0" applyFont="1" applyFill="1" applyBorder="1" applyAlignment="1">
      <alignment horizontal="center"/>
    </xf>
    <xf numFmtId="4" fontId="2" fillId="0" borderId="45" xfId="0" applyNumberFormat="1" applyFont="1" applyFill="1" applyBorder="1"/>
    <xf numFmtId="0" fontId="2" fillId="0" borderId="46" xfId="0" applyFont="1" applyFill="1" applyBorder="1" applyAlignment="1">
      <alignment horizontal="center"/>
    </xf>
    <xf numFmtId="0" fontId="13" fillId="0" borderId="47" xfId="0" applyFont="1" applyFill="1" applyBorder="1" applyAlignment="1">
      <alignment horizontal="center"/>
    </xf>
    <xf numFmtId="2" fontId="13" fillId="0" borderId="48" xfId="0" applyNumberFormat="1" applyFont="1" applyFill="1" applyBorder="1" applyAlignment="1">
      <alignment horizontal="right"/>
    </xf>
    <xf numFmtId="0" fontId="9" fillId="0" borderId="28" xfId="0" applyFont="1" applyFill="1" applyBorder="1" applyAlignment="1">
      <alignment horizontal="center" wrapText="1"/>
    </xf>
    <xf numFmtId="0" fontId="9" fillId="0" borderId="29" xfId="0" applyFont="1" applyFill="1" applyBorder="1" applyAlignment="1">
      <alignment horizontal="center" wrapText="1"/>
    </xf>
    <xf numFmtId="0" fontId="2" fillId="0" borderId="49" xfId="0" applyFont="1" applyFill="1" applyBorder="1"/>
    <xf numFmtId="164" fontId="2" fillId="0" borderId="49" xfId="0" applyNumberFormat="1" applyFont="1" applyFill="1" applyBorder="1" applyAlignment="1"/>
    <xf numFmtId="0" fontId="2" fillId="0" borderId="49" xfId="0" applyFont="1" applyFill="1" applyBorder="1" applyAlignment="1">
      <alignment horizontal="center"/>
    </xf>
    <xf numFmtId="2" fontId="2" fillId="0" borderId="49" xfId="0" applyNumberFormat="1" applyFont="1" applyFill="1" applyBorder="1"/>
    <xf numFmtId="0" fontId="2" fillId="0" borderId="50" xfId="0" applyFont="1" applyFill="1" applyBorder="1" applyAlignment="1">
      <alignment horizontal="center"/>
    </xf>
    <xf numFmtId="4" fontId="2" fillId="0" borderId="51" xfId="0" applyNumberFormat="1" applyFont="1" applyFill="1" applyBorder="1"/>
    <xf numFmtId="0" fontId="2" fillId="0" borderId="36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2" fontId="13" fillId="0" borderId="52" xfId="0" applyNumberFormat="1" applyFont="1" applyFill="1" applyBorder="1" applyAlignment="1">
      <alignment horizontal="right"/>
    </xf>
    <xf numFmtId="0" fontId="18" fillId="0" borderId="42" xfId="0" applyFont="1" applyFill="1" applyBorder="1" applyAlignment="1">
      <alignment wrapText="1"/>
    </xf>
    <xf numFmtId="0" fontId="18" fillId="0" borderId="43" xfId="0" applyFont="1" applyFill="1" applyBorder="1" applyAlignment="1">
      <alignment horizontal="center" wrapText="1"/>
    </xf>
    <xf numFmtId="0" fontId="19" fillId="0" borderId="0" xfId="0" applyFont="1" applyFill="1" applyAlignment="1">
      <alignment horizontal="right"/>
    </xf>
    <xf numFmtId="2" fontId="0" fillId="0" borderId="0" xfId="0" applyNumberFormat="1" applyFill="1"/>
    <xf numFmtId="0" fontId="9" fillId="0" borderId="0" xfId="0" applyFont="1" applyFill="1"/>
    <xf numFmtId="44" fontId="10" fillId="0" borderId="53" xfId="1" applyFont="1" applyFill="1" applyBorder="1"/>
    <xf numFmtId="165" fontId="10" fillId="0" borderId="54" xfId="1" applyNumberFormat="1" applyFont="1" applyFill="1" applyBorder="1" applyAlignment="1">
      <alignment horizontal="center"/>
    </xf>
    <xf numFmtId="44" fontId="0" fillId="0" borderId="54" xfId="1" applyFont="1" applyFill="1" applyBorder="1"/>
    <xf numFmtId="165" fontId="13" fillId="0" borderId="54" xfId="1" applyNumberFormat="1" applyFont="1" applyFill="1" applyBorder="1" applyAlignment="1">
      <alignment horizontal="center"/>
    </xf>
    <xf numFmtId="44" fontId="13" fillId="0" borderId="55" xfId="1" applyFont="1" applyFill="1" applyBorder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0" fontId="18" fillId="0" borderId="0" xfId="0" applyFont="1" applyFill="1" applyBorder="1" applyAlignment="1">
      <alignment wrapText="1"/>
    </xf>
    <xf numFmtId="0" fontId="0" fillId="0" borderId="0" xfId="0" applyFill="1" applyBorder="1"/>
    <xf numFmtId="0" fontId="2" fillId="0" borderId="0" xfId="0" applyFont="1" applyFill="1" applyBorder="1"/>
    <xf numFmtId="2" fontId="0" fillId="0" borderId="0" xfId="0" applyNumberFormat="1" applyBorder="1"/>
    <xf numFmtId="0" fontId="0" fillId="0" borderId="0" xfId="0" applyBorder="1"/>
    <xf numFmtId="16" fontId="20" fillId="0" borderId="0" xfId="0" applyNumberFormat="1" applyFont="1" applyFill="1" applyBorder="1"/>
    <xf numFmtId="2" fontId="20" fillId="0" borderId="0" xfId="0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" fontId="9" fillId="0" borderId="0" xfId="0" applyNumberFormat="1" applyFont="1" applyFill="1" applyBorder="1" applyAlignment="1">
      <alignment wrapText="1"/>
    </xf>
    <xf numFmtId="16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4" fillId="0" borderId="0" xfId="0" applyFont="1" applyFill="1" applyBorder="1"/>
    <xf numFmtId="0" fontId="2" fillId="0" borderId="5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2" fontId="2" fillId="3" borderId="19" xfId="0" applyNumberFormat="1" applyFont="1" applyFill="1" applyBorder="1"/>
    <xf numFmtId="0" fontId="16" fillId="0" borderId="28" xfId="0" applyFont="1" applyFill="1" applyBorder="1" applyAlignment="1">
      <alignment wrapText="1"/>
    </xf>
    <xf numFmtId="0" fontId="10" fillId="0" borderId="0" xfId="0" applyFont="1"/>
    <xf numFmtId="0" fontId="10" fillId="0" borderId="0" xfId="0" applyFont="1" applyAlignment="1">
      <alignment horizontal="right"/>
    </xf>
    <xf numFmtId="2" fontId="2" fillId="7" borderId="24" xfId="0" applyNumberFormat="1" applyFont="1" applyFill="1" applyBorder="1"/>
    <xf numFmtId="2" fontId="2" fillId="5" borderId="19" xfId="0" applyNumberFormat="1" applyFont="1" applyFill="1" applyBorder="1"/>
    <xf numFmtId="2" fontId="2" fillId="5" borderId="24" xfId="0" applyNumberFormat="1" applyFont="1" applyFill="1" applyBorder="1"/>
    <xf numFmtId="0" fontId="16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 wrapText="1"/>
    </xf>
    <xf numFmtId="0" fontId="16" fillId="0" borderId="9" xfId="0" applyFont="1" applyFill="1" applyBorder="1" applyAlignment="1">
      <alignment horizontal="center" wrapTex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9" fillId="3" borderId="31" xfId="0" applyNumberFormat="1" applyFont="1" applyFill="1" applyBorder="1" applyAlignment="1">
      <alignment horizontal="center" wrapText="1"/>
    </xf>
    <xf numFmtId="2" fontId="9" fillId="3" borderId="32" xfId="0" applyNumberFormat="1" applyFont="1" applyFill="1" applyBorder="1" applyAlignment="1">
      <alignment horizontal="center" wrapText="1"/>
    </xf>
    <xf numFmtId="2" fontId="9" fillId="3" borderId="33" xfId="0" applyNumberFormat="1" applyFont="1" applyFill="1" applyBorder="1" applyAlignment="1">
      <alignment horizontal="center" wrapText="1"/>
    </xf>
    <xf numFmtId="2" fontId="9" fillId="3" borderId="34" xfId="0" applyNumberFormat="1" applyFont="1" applyFill="1" applyBorder="1" applyAlignment="1">
      <alignment horizontal="center" wrapText="1"/>
    </xf>
    <xf numFmtId="0" fontId="13" fillId="0" borderId="6" xfId="0" applyFont="1" applyFill="1" applyBorder="1" applyAlignment="1">
      <alignment horizontal="center" wrapText="1"/>
    </xf>
    <xf numFmtId="0" fontId="13" fillId="0" borderId="9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 wrapText="1"/>
    </xf>
    <xf numFmtId="0" fontId="15" fillId="6" borderId="9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7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wrapText="1"/>
    </xf>
    <xf numFmtId="0" fontId="9" fillId="5" borderId="59" xfId="0" applyFont="1" applyFill="1" applyBorder="1" applyAlignment="1">
      <alignment horizontal="center" wrapText="1"/>
    </xf>
    <xf numFmtId="2" fontId="9" fillId="0" borderId="31" xfId="0" applyNumberFormat="1" applyFont="1" applyFill="1" applyBorder="1" applyAlignment="1">
      <alignment horizontal="center" wrapText="1"/>
    </xf>
    <xf numFmtId="2" fontId="9" fillId="0" borderId="32" xfId="0" applyNumberFormat="1" applyFont="1" applyFill="1" applyBorder="1" applyAlignment="1">
      <alignment horizontal="center" wrapText="1"/>
    </xf>
    <xf numFmtId="2" fontId="9" fillId="0" borderId="33" xfId="0" applyNumberFormat="1" applyFont="1" applyFill="1" applyBorder="1" applyAlignment="1">
      <alignment horizontal="center" wrapText="1"/>
    </xf>
    <xf numFmtId="2" fontId="9" fillId="0" borderId="34" xfId="0" applyNumberFormat="1" applyFont="1" applyFill="1" applyBorder="1" applyAlignment="1">
      <alignment horizontal="center" wrapText="1"/>
    </xf>
    <xf numFmtId="0" fontId="15" fillId="0" borderId="6" xfId="0" applyFont="1" applyFill="1" applyBorder="1" applyAlignment="1">
      <alignment horizontal="center" wrapText="1"/>
    </xf>
    <xf numFmtId="0" fontId="15" fillId="0" borderId="9" xfId="0" applyFont="1" applyFill="1" applyBorder="1" applyAlignment="1">
      <alignment horizontal="center" wrapText="1"/>
    </xf>
    <xf numFmtId="0" fontId="2" fillId="5" borderId="57" xfId="0" applyFont="1" applyFill="1" applyBorder="1" applyAlignment="1">
      <alignment horizontal="center" wrapText="1"/>
    </xf>
    <xf numFmtId="0" fontId="2" fillId="5" borderId="58" xfId="0" applyFont="1" applyFill="1" applyBorder="1" applyAlignment="1">
      <alignment horizontal="center" wrapText="1"/>
    </xf>
    <xf numFmtId="0" fontId="10" fillId="5" borderId="57" xfId="0" applyFont="1" applyFill="1" applyBorder="1" applyAlignment="1">
      <alignment horizontal="center" wrapText="1"/>
    </xf>
    <xf numFmtId="0" fontId="10" fillId="5" borderId="58" xfId="0" applyFont="1" applyFill="1" applyBorder="1" applyAlignment="1">
      <alignment horizontal="center" wrapText="1"/>
    </xf>
    <xf numFmtId="2" fontId="9" fillId="5" borderId="31" xfId="0" applyNumberFormat="1" applyFont="1" applyFill="1" applyBorder="1" applyAlignment="1">
      <alignment horizontal="center" wrapText="1"/>
    </xf>
    <xf numFmtId="2" fontId="9" fillId="5" borderId="32" xfId="0" applyNumberFormat="1" applyFont="1" applyFill="1" applyBorder="1" applyAlignment="1">
      <alignment horizontal="center" wrapText="1"/>
    </xf>
    <xf numFmtId="2" fontId="9" fillId="5" borderId="33" xfId="0" applyNumberFormat="1" applyFont="1" applyFill="1" applyBorder="1" applyAlignment="1">
      <alignment horizontal="center" wrapText="1"/>
    </xf>
    <xf numFmtId="2" fontId="9" fillId="5" borderId="34" xfId="0" applyNumberFormat="1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59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15" fillId="5" borderId="6" xfId="0" applyFont="1" applyFill="1" applyBorder="1" applyAlignment="1">
      <alignment horizontal="center" wrapText="1"/>
    </xf>
    <xf numFmtId="0" fontId="15" fillId="5" borderId="9" xfId="0" applyFont="1" applyFill="1" applyBorder="1" applyAlignment="1">
      <alignment horizontal="center" wrapText="1"/>
    </xf>
    <xf numFmtId="0" fontId="10" fillId="0" borderId="57" xfId="0" applyFont="1" applyFill="1" applyBorder="1" applyAlignment="1">
      <alignment horizontal="center" wrapText="1"/>
    </xf>
    <xf numFmtId="0" fontId="10" fillId="0" borderId="58" xfId="0" applyFont="1" applyFill="1" applyBorder="1" applyAlignment="1">
      <alignment horizontal="center" wrapText="1"/>
    </xf>
    <xf numFmtId="0" fontId="15" fillId="0" borderId="31" xfId="0" applyFont="1" applyFill="1" applyBorder="1" applyAlignment="1">
      <alignment horizontal="center" wrapText="1"/>
    </xf>
    <xf numFmtId="0" fontId="15" fillId="0" borderId="32" xfId="0" applyFont="1" applyFill="1" applyBorder="1" applyAlignment="1">
      <alignment horizontal="center" wrapText="1"/>
    </xf>
    <xf numFmtId="2" fontId="2" fillId="8" borderId="19" xfId="0" applyNumberFormat="1" applyFont="1" applyFill="1" applyBorder="1"/>
    <xf numFmtId="0" fontId="10" fillId="8" borderId="19" xfId="0" applyFont="1" applyFill="1" applyBorder="1" applyAlignment="1">
      <alignment horizontal="center" wrapText="1"/>
    </xf>
    <xf numFmtId="0" fontId="10" fillId="8" borderId="22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50"/>
  <sheetViews>
    <sheetView topLeftCell="A25" workbookViewId="0">
      <selection activeCell="B20" sqref="B20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2.71093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59" t="s">
        <v>0</v>
      </c>
      <c r="B1" s="15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0" t="s">
        <v>45</v>
      </c>
      <c r="B2" s="16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61" t="s">
        <v>37</v>
      </c>
      <c r="C3" s="162"/>
      <c r="D3" s="10"/>
      <c r="E3" s="163" t="s">
        <v>38</v>
      </c>
      <c r="F3" s="164"/>
      <c r="G3" s="11"/>
      <c r="H3" s="165" t="s">
        <v>2</v>
      </c>
      <c r="I3" s="12"/>
      <c r="J3" s="155" t="s">
        <v>3</v>
      </c>
      <c r="K3" s="156"/>
      <c r="L3" s="143" t="s">
        <v>4</v>
      </c>
      <c r="M3" s="144"/>
      <c r="N3" s="145" t="s">
        <v>5</v>
      </c>
      <c r="O3" s="14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6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27.24</v>
      </c>
      <c r="C5" s="25">
        <v>6</v>
      </c>
      <c r="D5" s="23"/>
      <c r="E5" s="26"/>
      <c r="F5" s="27"/>
      <c r="G5" s="28">
        <f t="shared" ref="G5:H34" si="0">E5+B5</f>
        <v>27.24</v>
      </c>
      <c r="H5" s="29">
        <f t="shared" si="0"/>
        <v>6</v>
      </c>
      <c r="I5" s="30"/>
      <c r="J5" s="31">
        <v>6</v>
      </c>
      <c r="K5" s="32">
        <v>27.24</v>
      </c>
      <c r="L5" s="33">
        <f t="shared" ref="L5:L34" si="1">J5-H5</f>
        <v>0</v>
      </c>
      <c r="M5" s="34">
        <f t="shared" ref="M5:M34" si="2">K5-G5</f>
        <v>0</v>
      </c>
      <c r="N5" s="35"/>
      <c r="O5" s="36"/>
    </row>
    <row r="6" spans="1:15" ht="15.75" thickBot="1" x14ac:dyDescent="0.3">
      <c r="A6" s="23" t="s">
        <v>39</v>
      </c>
      <c r="B6" s="24"/>
      <c r="C6" s="25"/>
      <c r="D6" s="23"/>
      <c r="E6" s="26">
        <v>435.52</v>
      </c>
      <c r="F6" s="27">
        <v>32</v>
      </c>
      <c r="G6" s="28">
        <f t="shared" si="0"/>
        <v>435.52</v>
      </c>
      <c r="H6" s="37">
        <f t="shared" si="0"/>
        <v>32</v>
      </c>
      <c r="I6" s="30"/>
      <c r="J6" s="31">
        <v>32</v>
      </c>
      <c r="K6" s="32">
        <v>435.52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20.25" customHeight="1" thickBot="1" x14ac:dyDescent="0.3">
      <c r="A10" s="23" t="s">
        <v>15</v>
      </c>
      <c r="B10" s="24"/>
      <c r="C10" s="25"/>
      <c r="D10" s="23"/>
      <c r="E10" s="26">
        <v>54.48</v>
      </c>
      <c r="F10" s="27">
        <v>3</v>
      </c>
      <c r="G10" s="28">
        <f t="shared" si="0"/>
        <v>54.48</v>
      </c>
      <c r="H10" s="50">
        <f t="shared" si="0"/>
        <v>3</v>
      </c>
      <c r="I10" s="30"/>
      <c r="J10" s="31">
        <v>3</v>
      </c>
      <c r="K10" s="32">
        <v>54.48</v>
      </c>
      <c r="L10" s="33"/>
      <c r="M10" s="51">
        <f t="shared" si="2"/>
        <v>0</v>
      </c>
      <c r="N10" s="53"/>
      <c r="O10" s="54"/>
    </row>
    <row r="11" spans="1:15" ht="16.5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47" t="s">
        <v>43</v>
      </c>
      <c r="O12" s="148"/>
    </row>
    <row r="13" spans="1:15" ht="16.5" thickBot="1" x14ac:dyDescent="0.3">
      <c r="A13" s="55" t="s">
        <v>18</v>
      </c>
      <c r="B13" s="24"/>
      <c r="C13" s="25"/>
      <c r="D13" s="23"/>
      <c r="E13" s="26">
        <v>0.52</v>
      </c>
      <c r="F13" s="27">
        <v>0</v>
      </c>
      <c r="G13" s="28">
        <f t="shared" si="0"/>
        <v>0.52</v>
      </c>
      <c r="H13" s="50">
        <f t="shared" si="0"/>
        <v>0</v>
      </c>
      <c r="I13" s="30"/>
      <c r="J13" s="31"/>
      <c r="K13" s="32"/>
      <c r="L13" s="56">
        <f t="shared" si="1"/>
        <v>0</v>
      </c>
      <c r="M13" s="131">
        <f t="shared" si="2"/>
        <v>-0.52</v>
      </c>
      <c r="N13" s="149"/>
      <c r="O13" s="150"/>
    </row>
    <row r="14" spans="1:15" ht="24" customHeight="1" thickBot="1" x14ac:dyDescent="0.3">
      <c r="A14" s="55" t="s">
        <v>19</v>
      </c>
      <c r="B14" s="24"/>
      <c r="C14" s="25"/>
      <c r="D14" s="23"/>
      <c r="E14" s="26">
        <v>2017.06</v>
      </c>
      <c r="F14" s="27">
        <v>74</v>
      </c>
      <c r="G14" s="28">
        <f t="shared" si="0"/>
        <v>2017.06</v>
      </c>
      <c r="H14" s="50">
        <f t="shared" si="0"/>
        <v>74</v>
      </c>
      <c r="I14" s="30"/>
      <c r="J14" s="31">
        <v>74</v>
      </c>
      <c r="K14" s="32">
        <v>2017.06</v>
      </c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/>
      <c r="C15" s="25"/>
      <c r="D15" s="23"/>
      <c r="E15" s="26">
        <v>2342.6</v>
      </c>
      <c r="F15" s="27">
        <v>134</v>
      </c>
      <c r="G15" s="28">
        <f t="shared" si="0"/>
        <v>2342.6</v>
      </c>
      <c r="H15" s="50">
        <f t="shared" si="0"/>
        <v>134</v>
      </c>
      <c r="I15" s="30"/>
      <c r="J15" s="31">
        <v>134</v>
      </c>
      <c r="K15" s="32">
        <v>2342.6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customHeight="1" thickBot="1" x14ac:dyDescent="0.3">
      <c r="A16" s="23" t="s">
        <v>40</v>
      </c>
      <c r="B16" s="24"/>
      <c r="C16" s="25"/>
      <c r="D16" s="23"/>
      <c r="E16" s="26">
        <v>0.1</v>
      </c>
      <c r="F16" s="27">
        <v>0</v>
      </c>
      <c r="G16" s="28">
        <f t="shared" si="0"/>
        <v>0.1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64">
        <f t="shared" si="2"/>
        <v>-0.1</v>
      </c>
      <c r="N16" s="157" t="s">
        <v>44</v>
      </c>
      <c r="O16" s="158"/>
    </row>
    <row r="17" spans="1:15" ht="21" customHeight="1" thickBot="1" x14ac:dyDescent="0.3">
      <c r="A17" s="55" t="s">
        <v>21</v>
      </c>
      <c r="B17" s="24"/>
      <c r="C17" s="25"/>
      <c r="D17" s="23"/>
      <c r="E17" s="26">
        <v>3571.5</v>
      </c>
      <c r="F17" s="27">
        <v>187</v>
      </c>
      <c r="G17" s="28">
        <f t="shared" si="0"/>
        <v>3571.5</v>
      </c>
      <c r="H17" s="50">
        <f t="shared" si="0"/>
        <v>187</v>
      </c>
      <c r="I17" s="30"/>
      <c r="J17" s="31">
        <v>187</v>
      </c>
      <c r="K17" s="32">
        <v>3571.46</v>
      </c>
      <c r="L17" s="56">
        <f t="shared" si="1"/>
        <v>0</v>
      </c>
      <c r="M17" s="51">
        <f t="shared" si="2"/>
        <v>-3.999999999996362E-2</v>
      </c>
      <c r="N17" s="132"/>
      <c r="O17" s="42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770</v>
      </c>
      <c r="F18" s="27">
        <v>154</v>
      </c>
      <c r="G18" s="28">
        <f t="shared" si="0"/>
        <v>770</v>
      </c>
      <c r="H18" s="50">
        <f t="shared" si="0"/>
        <v>154</v>
      </c>
      <c r="I18" s="30"/>
      <c r="J18" s="31">
        <v>154</v>
      </c>
      <c r="K18" s="32">
        <v>770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59.02</v>
      </c>
      <c r="C19" s="25">
        <v>13</v>
      </c>
      <c r="D19" s="23"/>
      <c r="E19" s="26">
        <v>1003.34</v>
      </c>
      <c r="F19" s="27">
        <v>221</v>
      </c>
      <c r="G19" s="28">
        <f t="shared" si="0"/>
        <v>1062.3600000000001</v>
      </c>
      <c r="H19" s="50">
        <f t="shared" si="0"/>
        <v>234</v>
      </c>
      <c r="I19" s="30"/>
      <c r="J19" s="31">
        <v>234</v>
      </c>
      <c r="K19" s="32">
        <v>1062.3599999999999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customHeight="1" thickBot="1" x14ac:dyDescent="0.3">
      <c r="A22" s="23" t="s">
        <v>26</v>
      </c>
      <c r="B22" s="24">
        <v>773.6</v>
      </c>
      <c r="C22" s="25">
        <v>29</v>
      </c>
      <c r="D22" s="23"/>
      <c r="E22" s="26"/>
      <c r="F22" s="27"/>
      <c r="G22" s="28">
        <f t="shared" si="0"/>
        <v>773.6</v>
      </c>
      <c r="H22" s="50">
        <f t="shared" si="0"/>
        <v>29</v>
      </c>
      <c r="I22" s="30"/>
      <c r="J22" s="31">
        <v>29</v>
      </c>
      <c r="K22" s="32">
        <v>773.51</v>
      </c>
      <c r="L22" s="56">
        <f t="shared" si="1"/>
        <v>0</v>
      </c>
      <c r="M22" s="51">
        <f t="shared" si="2"/>
        <v>-9.0000000000031832E-2</v>
      </c>
      <c r="N22" s="151"/>
      <c r="O22" s="152"/>
    </row>
    <row r="23" spans="1:15" ht="27" customHeight="1" thickBot="1" x14ac:dyDescent="0.3">
      <c r="A23" s="23" t="s">
        <v>27</v>
      </c>
      <c r="B23" s="24"/>
      <c r="C23" s="25"/>
      <c r="D23" s="23"/>
      <c r="E23" s="26">
        <v>23654.18</v>
      </c>
      <c r="F23" s="27">
        <v>869</v>
      </c>
      <c r="G23" s="28">
        <f t="shared" si="0"/>
        <v>23654.18</v>
      </c>
      <c r="H23" s="50">
        <f t="shared" si="0"/>
        <v>869</v>
      </c>
      <c r="I23" s="30"/>
      <c r="J23" s="31">
        <v>869</v>
      </c>
      <c r="K23" s="32">
        <v>23654.18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41</v>
      </c>
      <c r="B24" s="24"/>
      <c r="C24" s="25"/>
      <c r="D24" s="23"/>
      <c r="E24" s="26">
        <v>136.1</v>
      </c>
      <c r="F24" s="27">
        <v>10</v>
      </c>
      <c r="G24" s="28">
        <f t="shared" ref="G24" si="3">E24+B24</f>
        <v>136.1</v>
      </c>
      <c r="H24" s="50">
        <f t="shared" ref="H24" si="4">F24+C24</f>
        <v>10</v>
      </c>
      <c r="I24" s="30"/>
      <c r="J24" s="31">
        <v>10</v>
      </c>
      <c r="K24" s="32">
        <v>136.1</v>
      </c>
      <c r="L24" s="56">
        <f t="shared" ref="L24" si="5">J24-H24</f>
        <v>0</v>
      </c>
      <c r="M24" s="51">
        <f t="shared" ref="M24" si="6">K24-G24</f>
        <v>0</v>
      </c>
      <c r="N24" s="128"/>
      <c r="O24" s="129"/>
    </row>
    <row r="25" spans="1:15" ht="27.75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ref="G25" si="7">E25+B25</f>
        <v>0</v>
      </c>
      <c r="H25" s="50">
        <f t="shared" ref="H25" si="8">F25+C25</f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53"/>
      <c r="O25" s="154"/>
    </row>
    <row r="26" spans="1:15" ht="18.75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customHeight="1" thickBot="1" x14ac:dyDescent="0.3">
      <c r="A27" s="23" t="s">
        <v>30</v>
      </c>
      <c r="B27" s="24"/>
      <c r="C27" s="25"/>
      <c r="D27" s="23"/>
      <c r="E27" s="26">
        <v>31626.11</v>
      </c>
      <c r="F27" s="27">
        <v>34</v>
      </c>
      <c r="G27" s="28">
        <f t="shared" si="0"/>
        <v>31626.11</v>
      </c>
      <c r="H27" s="50">
        <f t="shared" si="0"/>
        <v>34</v>
      </c>
      <c r="I27" s="30"/>
      <c r="J27" s="66">
        <v>34</v>
      </c>
      <c r="K27" s="67">
        <v>31626.11</v>
      </c>
      <c r="L27" s="56">
        <f t="shared" si="1"/>
        <v>0</v>
      </c>
      <c r="M27" s="51">
        <f t="shared" si="2"/>
        <v>0</v>
      </c>
      <c r="N27" s="65"/>
      <c r="O27" s="38"/>
    </row>
    <row r="28" spans="1:15" ht="25.5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0.75" customHeight="1" thickBot="1" x14ac:dyDescent="0.3">
      <c r="A29" s="23" t="s">
        <v>32</v>
      </c>
      <c r="B29" s="70"/>
      <c r="C29" s="25"/>
      <c r="D29" s="23"/>
      <c r="E29" s="26">
        <v>534.29999999999995</v>
      </c>
      <c r="F29" s="27">
        <v>34</v>
      </c>
      <c r="G29" s="28">
        <f t="shared" si="0"/>
        <v>534.29999999999995</v>
      </c>
      <c r="H29" s="50">
        <f t="shared" si="0"/>
        <v>34</v>
      </c>
      <c r="I29" s="30"/>
      <c r="J29" s="66">
        <v>34</v>
      </c>
      <c r="K29" s="67">
        <v>534.29999999999995</v>
      </c>
      <c r="L29" s="56">
        <f t="shared" si="1"/>
        <v>0</v>
      </c>
      <c r="M29" s="51">
        <f t="shared" si="2"/>
        <v>0</v>
      </c>
      <c r="N29" s="141"/>
      <c r="O29" s="142"/>
    </row>
    <row r="30" spans="1:15" ht="30.75" customHeight="1" thickBot="1" x14ac:dyDescent="0.3">
      <c r="A30" s="23" t="s">
        <v>42</v>
      </c>
      <c r="B30" s="70">
        <v>803.38</v>
      </c>
      <c r="C30" s="25">
        <v>44</v>
      </c>
      <c r="D30" s="23"/>
      <c r="E30" s="26"/>
      <c r="F30" s="27"/>
      <c r="G30" s="28">
        <f t="shared" ref="G30" si="9">E30+B30</f>
        <v>803.38</v>
      </c>
      <c r="H30" s="50">
        <f t="shared" ref="H30" si="10">F30+C30</f>
        <v>44</v>
      </c>
      <c r="I30" s="30"/>
      <c r="J30" s="66">
        <v>44</v>
      </c>
      <c r="K30" s="67">
        <v>803.38</v>
      </c>
      <c r="L30" s="56">
        <f t="shared" ref="L30" si="11">J30-H30</f>
        <v>0</v>
      </c>
      <c r="M30" s="51">
        <f t="shared" ref="M30" si="12">K30-G30</f>
        <v>0</v>
      </c>
      <c r="N30" s="130"/>
      <c r="O30" s="130"/>
    </row>
    <row r="31" spans="1:15" ht="21" customHeight="1" thickBot="1" x14ac:dyDescent="0.3">
      <c r="A31" s="23" t="s">
        <v>33</v>
      </c>
      <c r="B31" s="70"/>
      <c r="C31" s="25"/>
      <c r="D31" s="23"/>
      <c r="E31" s="26">
        <v>90</v>
      </c>
      <c r="F31" s="27">
        <v>9</v>
      </c>
      <c r="G31" s="28">
        <f t="shared" si="0"/>
        <v>90</v>
      </c>
      <c r="H31" s="50">
        <f t="shared" si="0"/>
        <v>9</v>
      </c>
      <c r="I31" s="30"/>
      <c r="J31" s="66">
        <v>9</v>
      </c>
      <c r="K31" s="67">
        <v>90</v>
      </c>
      <c r="L31" s="56">
        <f t="shared" si="1"/>
        <v>0</v>
      </c>
      <c r="M31" s="51">
        <f t="shared" si="2"/>
        <v>0</v>
      </c>
      <c r="N31" s="59"/>
      <c r="O31" s="71"/>
    </row>
    <row r="32" spans="1:15" ht="15.75" thickBot="1" x14ac:dyDescent="0.3">
      <c r="A32" s="23" t="s">
        <v>34</v>
      </c>
      <c r="B32" s="24"/>
      <c r="C32" s="25"/>
      <c r="D32" s="23"/>
      <c r="E32" s="72"/>
      <c r="F32" s="73"/>
      <c r="G32" s="74">
        <f t="shared" si="0"/>
        <v>0</v>
      </c>
      <c r="H32" s="75">
        <f t="shared" si="0"/>
        <v>0</v>
      </c>
      <c r="I32" s="76"/>
      <c r="J32" s="77"/>
      <c r="K32" s="78"/>
      <c r="L32" s="79">
        <f t="shared" si="1"/>
        <v>0</v>
      </c>
      <c r="M32" s="80">
        <f t="shared" si="2"/>
        <v>0</v>
      </c>
      <c r="N32" s="81"/>
      <c r="O32" s="82"/>
    </row>
    <row r="33" spans="1:15" ht="24" customHeight="1" thickTop="1" thickBot="1" x14ac:dyDescent="0.3">
      <c r="A33" s="23" t="s">
        <v>35</v>
      </c>
      <c r="B33" s="24"/>
      <c r="C33" s="25"/>
      <c r="D33" s="23"/>
      <c r="E33" s="83">
        <v>1933.3</v>
      </c>
      <c r="F33" s="84">
        <v>142</v>
      </c>
      <c r="G33" s="85">
        <f t="shared" si="0"/>
        <v>1933.3</v>
      </c>
      <c r="H33" s="86">
        <f t="shared" si="0"/>
        <v>142</v>
      </c>
      <c r="I33" s="30"/>
      <c r="J33" s="87">
        <v>142</v>
      </c>
      <c r="K33" s="88">
        <v>1933.3</v>
      </c>
      <c r="L33" s="33">
        <f t="shared" si="1"/>
        <v>0</v>
      </c>
      <c r="M33" s="34">
        <f t="shared" si="2"/>
        <v>0</v>
      </c>
      <c r="N33" s="89"/>
      <c r="O33" s="90"/>
    </row>
    <row r="34" spans="1:15" ht="16.5" hidden="1" thickBot="1" x14ac:dyDescent="0.3">
      <c r="A34" s="91" t="s">
        <v>36</v>
      </c>
      <c r="B34" s="92"/>
      <c r="C34" s="93"/>
      <c r="D34" s="91"/>
      <c r="E34" s="94"/>
      <c r="F34" s="95"/>
      <c r="G34" s="96">
        <f t="shared" si="0"/>
        <v>0</v>
      </c>
      <c r="H34" s="97">
        <f t="shared" si="0"/>
        <v>0</v>
      </c>
      <c r="I34" s="30"/>
      <c r="J34" s="98"/>
      <c r="K34" s="99"/>
      <c r="L34" s="25">
        <f t="shared" si="1"/>
        <v>0</v>
      </c>
      <c r="M34" s="51">
        <f t="shared" si="2"/>
        <v>0</v>
      </c>
      <c r="N34" s="100"/>
      <c r="O34" s="101"/>
    </row>
    <row r="35" spans="1:15" ht="25.5" customHeight="1" thickBot="1" x14ac:dyDescent="0.3">
      <c r="A35" s="102"/>
      <c r="B35" s="103"/>
      <c r="C35" s="104"/>
      <c r="D35" s="1"/>
      <c r="E35" s="104"/>
      <c r="F35" s="1"/>
      <c r="G35" s="105">
        <f>SUM(G5:G34)</f>
        <v>69832.350000000006</v>
      </c>
      <c r="H35" s="106">
        <f>SUM(H5:H34)</f>
        <v>1995</v>
      </c>
      <c r="I35" s="107"/>
      <c r="J35" s="108">
        <f>SUM(J5:J34)</f>
        <v>1995</v>
      </c>
      <c r="K35" s="109">
        <f>SUM(K5:K34)</f>
        <v>69831.600000000006</v>
      </c>
      <c r="N35" s="112"/>
    </row>
    <row r="36" spans="1:15" x14ac:dyDescent="0.25">
      <c r="A36" s="1"/>
      <c r="B36" s="103"/>
      <c r="C36" s="1"/>
      <c r="D36" s="113"/>
      <c r="E36" s="113"/>
      <c r="F36" s="113"/>
      <c r="G36" s="113"/>
      <c r="H36" s="113"/>
      <c r="I36" s="113"/>
      <c r="J36" s="113"/>
      <c r="K36" s="113"/>
    </row>
    <row r="37" spans="1:15" x14ac:dyDescent="0.25">
      <c r="D37" s="113"/>
      <c r="E37" s="114"/>
      <c r="F37" s="114"/>
      <c r="G37" s="114"/>
      <c r="H37" s="114"/>
      <c r="I37" s="114"/>
      <c r="J37" s="114"/>
      <c r="K37" s="113"/>
    </row>
    <row r="38" spans="1:15" x14ac:dyDescent="0.25">
      <c r="B38" s="115"/>
      <c r="C38" s="116"/>
      <c r="D38" s="113"/>
      <c r="E38" s="117"/>
      <c r="F38" s="118"/>
      <c r="G38" s="119"/>
      <c r="H38" s="113"/>
      <c r="I38" s="113"/>
      <c r="J38" s="113"/>
      <c r="K38" s="113"/>
      <c r="L38" s="120"/>
      <c r="O38"/>
    </row>
    <row r="39" spans="1:15" ht="15.75" x14ac:dyDescent="0.25">
      <c r="B39" s="115"/>
      <c r="C39" s="116"/>
      <c r="D39" s="121"/>
      <c r="E39" s="121"/>
      <c r="F39" s="121"/>
      <c r="G39" s="121"/>
      <c r="H39" s="121"/>
      <c r="I39" s="121"/>
      <c r="J39" s="121"/>
      <c r="K39" s="121"/>
      <c r="L39" s="120"/>
      <c r="M39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x14ac:dyDescent="0.25">
      <c r="B41" s="115"/>
      <c r="C41" s="116"/>
      <c r="D41" s="113"/>
      <c r="E41" s="117"/>
      <c r="F41" s="118"/>
      <c r="G41" s="119"/>
      <c r="H41" s="113"/>
      <c r="I41" s="113"/>
      <c r="J41" s="113"/>
      <c r="K41" s="113"/>
      <c r="M41"/>
      <c r="O41"/>
    </row>
    <row r="42" spans="1:15" x14ac:dyDescent="0.25">
      <c r="B42" s="115"/>
      <c r="C42" s="116"/>
      <c r="D42" s="116"/>
      <c r="E42" s="122"/>
      <c r="F42" s="123"/>
      <c r="G42" s="124"/>
      <c r="H42" s="116"/>
      <c r="I42" s="116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5"/>
      <c r="F44" s="126"/>
      <c r="G44" s="127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</sheetData>
  <mergeCells count="13">
    <mergeCell ref="J3:K3"/>
    <mergeCell ref="N16:O16"/>
    <mergeCell ref="A1:B1"/>
    <mergeCell ref="A2:B2"/>
    <mergeCell ref="B3:C3"/>
    <mergeCell ref="E3:F3"/>
    <mergeCell ref="H3:H4"/>
    <mergeCell ref="N29:O29"/>
    <mergeCell ref="L3:M3"/>
    <mergeCell ref="N3:O3"/>
    <mergeCell ref="N12:O13"/>
    <mergeCell ref="N22:O22"/>
    <mergeCell ref="N25:O25"/>
  </mergeCells>
  <pageMargins left="0.51181102362204722" right="0.11811023622047245" top="0.15748031496062992" bottom="0.35433070866141736" header="0.31496062992125984" footer="0.31496062992125984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12"/>
  <sheetViews>
    <sheetView workbookViewId="0">
      <selection activeCell="Q5" sqref="Q5"/>
    </sheetView>
  </sheetViews>
  <sheetFormatPr baseColWidth="10" defaultRowHeight="15.75" x14ac:dyDescent="0.25"/>
  <cols>
    <col min="5" max="5" width="16.140625" style="133" bestFit="1" customWidth="1"/>
  </cols>
  <sheetData>
    <row r="4" spans="5:6" x14ac:dyDescent="0.25">
      <c r="E4" s="133" t="s">
        <v>23</v>
      </c>
      <c r="F4" s="134" t="s">
        <v>50</v>
      </c>
    </row>
    <row r="5" spans="5:6" x14ac:dyDescent="0.25">
      <c r="F5" s="134"/>
    </row>
    <row r="6" spans="5:6" x14ac:dyDescent="0.25">
      <c r="E6" s="133" t="s">
        <v>51</v>
      </c>
      <c r="F6" s="134">
        <v>1</v>
      </c>
    </row>
    <row r="8" spans="5:6" x14ac:dyDescent="0.25">
      <c r="E8" s="133" t="s">
        <v>52</v>
      </c>
      <c r="F8" s="133">
        <v>2</v>
      </c>
    </row>
    <row r="10" spans="5:6" x14ac:dyDescent="0.25">
      <c r="E10" s="133" t="s">
        <v>53</v>
      </c>
      <c r="F10" s="134" t="s">
        <v>54</v>
      </c>
    </row>
    <row r="12" spans="5:6" x14ac:dyDescent="0.25">
      <c r="E12" s="133" t="s">
        <v>55</v>
      </c>
      <c r="F12" s="134" t="s">
        <v>54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50"/>
  <sheetViews>
    <sheetView workbookViewId="0">
      <selection activeCell="N30" sqref="N30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2.71093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59" t="s">
        <v>0</v>
      </c>
      <c r="B1" s="15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0" t="s">
        <v>46</v>
      </c>
      <c r="B2" s="16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61" t="s">
        <v>47</v>
      </c>
      <c r="C3" s="162"/>
      <c r="D3" s="10"/>
      <c r="E3" s="163" t="s">
        <v>48</v>
      </c>
      <c r="F3" s="164"/>
      <c r="G3" s="11"/>
      <c r="H3" s="165" t="s">
        <v>2</v>
      </c>
      <c r="I3" s="12"/>
      <c r="J3" s="155" t="s">
        <v>3</v>
      </c>
      <c r="K3" s="156"/>
      <c r="L3" s="143" t="s">
        <v>4</v>
      </c>
      <c r="M3" s="144"/>
      <c r="N3" s="145" t="s">
        <v>5</v>
      </c>
      <c r="O3" s="14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6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>
        <v>45.4</v>
      </c>
      <c r="F5" s="27">
        <v>10</v>
      </c>
      <c r="G5" s="28">
        <f t="shared" ref="G5:H34" si="0">E5+B5</f>
        <v>45.4</v>
      </c>
      <c r="H5" s="29">
        <f t="shared" si="0"/>
        <v>10</v>
      </c>
      <c r="I5" s="30"/>
      <c r="J5" s="31">
        <v>10</v>
      </c>
      <c r="K5" s="32">
        <v>45.4</v>
      </c>
      <c r="L5" s="33">
        <f t="shared" ref="L5:L34" si="1">J5-H5</f>
        <v>0</v>
      </c>
      <c r="M5" s="34">
        <f t="shared" ref="M5:M34" si="2">K5-G5</f>
        <v>0</v>
      </c>
      <c r="N5" s="35"/>
      <c r="O5" s="36"/>
    </row>
    <row r="6" spans="1:15" ht="15.75" thickBot="1" x14ac:dyDescent="0.3">
      <c r="A6" s="23" t="s">
        <v>39</v>
      </c>
      <c r="B6" s="24"/>
      <c r="C6" s="25"/>
      <c r="D6" s="23"/>
      <c r="E6" s="26">
        <v>0</v>
      </c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20.25" hidden="1" customHeight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69"/>
      <c r="O12" s="170"/>
    </row>
    <row r="13" spans="1:15" ht="16.5" thickBot="1" x14ac:dyDescent="0.3">
      <c r="A13" s="55" t="s">
        <v>18</v>
      </c>
      <c r="B13" s="24"/>
      <c r="C13" s="25"/>
      <c r="D13" s="23"/>
      <c r="E13" s="26">
        <v>14428.51</v>
      </c>
      <c r="F13" s="27">
        <v>522</v>
      </c>
      <c r="G13" s="28">
        <f t="shared" si="0"/>
        <v>14428.51</v>
      </c>
      <c r="H13" s="50">
        <f t="shared" si="0"/>
        <v>522</v>
      </c>
      <c r="I13" s="30"/>
      <c r="J13" s="31">
        <v>522</v>
      </c>
      <c r="K13" s="32">
        <v>14428.51</v>
      </c>
      <c r="L13" s="56">
        <f t="shared" si="1"/>
        <v>0</v>
      </c>
      <c r="M13" s="51">
        <f t="shared" si="2"/>
        <v>0</v>
      </c>
      <c r="N13" s="171"/>
      <c r="O13" s="172"/>
    </row>
    <row r="14" spans="1:15" ht="24" customHeight="1" thickBot="1" x14ac:dyDescent="0.3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/>
      <c r="C15" s="25"/>
      <c r="D15" s="23"/>
      <c r="E15" s="26">
        <v>1922.3</v>
      </c>
      <c r="F15" s="27">
        <v>108</v>
      </c>
      <c r="G15" s="28">
        <f t="shared" si="0"/>
        <v>1922.3</v>
      </c>
      <c r="H15" s="50">
        <f t="shared" si="0"/>
        <v>108</v>
      </c>
      <c r="I15" s="30"/>
      <c r="J15" s="31">
        <v>108</v>
      </c>
      <c r="K15" s="32">
        <v>1922.3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73"/>
      <c r="O16" s="174"/>
    </row>
    <row r="17" spans="1:15" ht="21" customHeight="1" thickBot="1" x14ac:dyDescent="0.3">
      <c r="A17" s="55" t="s">
        <v>21</v>
      </c>
      <c r="B17" s="24"/>
      <c r="C17" s="25"/>
      <c r="D17" s="23"/>
      <c r="E17" s="26">
        <v>3217.36</v>
      </c>
      <c r="F17" s="27">
        <v>158</v>
      </c>
      <c r="G17" s="28">
        <f t="shared" si="0"/>
        <v>3217.36</v>
      </c>
      <c r="H17" s="50">
        <f t="shared" si="0"/>
        <v>158</v>
      </c>
      <c r="I17" s="30"/>
      <c r="J17" s="31">
        <v>158</v>
      </c>
      <c r="K17" s="32">
        <v>3214.39</v>
      </c>
      <c r="L17" s="56">
        <f t="shared" si="1"/>
        <v>0</v>
      </c>
      <c r="M17" s="136">
        <f t="shared" si="2"/>
        <v>-2.9700000000002547</v>
      </c>
      <c r="N17" s="175" t="s">
        <v>61</v>
      </c>
      <c r="O17" s="176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2500</v>
      </c>
      <c r="F18" s="27">
        <v>250</v>
      </c>
      <c r="G18" s="28">
        <f t="shared" si="0"/>
        <v>2500</v>
      </c>
      <c r="H18" s="50">
        <f t="shared" si="0"/>
        <v>250</v>
      </c>
      <c r="I18" s="30"/>
      <c r="J18" s="31">
        <v>250</v>
      </c>
      <c r="K18" s="32">
        <v>2500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/>
      <c r="C19" s="25"/>
      <c r="D19" s="23"/>
      <c r="E19" s="26">
        <v>1007.88</v>
      </c>
      <c r="F19" s="27">
        <v>222</v>
      </c>
      <c r="G19" s="28">
        <f t="shared" si="0"/>
        <v>1007.88</v>
      </c>
      <c r="H19" s="50">
        <f t="shared" si="0"/>
        <v>222</v>
      </c>
      <c r="I19" s="30"/>
      <c r="J19" s="31">
        <v>222</v>
      </c>
      <c r="K19" s="32">
        <v>1007.88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hidden="1" customHeight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thickBot="1" x14ac:dyDescent="0.3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51"/>
      <c r="O22" s="152"/>
    </row>
    <row r="23" spans="1:15" ht="27" customHeight="1" thickBot="1" x14ac:dyDescent="0.3">
      <c r="A23" s="23" t="s">
        <v>27</v>
      </c>
      <c r="B23" s="24"/>
      <c r="C23" s="25"/>
      <c r="D23" s="23"/>
      <c r="E23" s="26">
        <v>7839.36</v>
      </c>
      <c r="F23" s="27">
        <v>288</v>
      </c>
      <c r="G23" s="28">
        <f t="shared" si="0"/>
        <v>7839.36</v>
      </c>
      <c r="H23" s="50">
        <f t="shared" si="0"/>
        <v>288</v>
      </c>
      <c r="I23" s="30"/>
      <c r="J23" s="31">
        <v>288</v>
      </c>
      <c r="K23" s="32">
        <v>7839.36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hidden="1" customHeight="1" thickBot="1" x14ac:dyDescent="0.3">
      <c r="A24" s="23" t="s">
        <v>49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53"/>
      <c r="O25" s="154"/>
    </row>
    <row r="26" spans="1:15" ht="18.75" hidden="1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hidden="1" customHeight="1" thickBot="1" x14ac:dyDescent="0.3">
      <c r="A27" s="23" t="s">
        <v>30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6"/>
      <c r="K27" s="67"/>
      <c r="L27" s="56">
        <f t="shared" si="1"/>
        <v>0</v>
      </c>
      <c r="M27" s="51">
        <f t="shared" si="2"/>
        <v>0</v>
      </c>
      <c r="N27" s="65"/>
      <c r="O27" s="38"/>
    </row>
    <row r="28" spans="1:15" ht="25.5" hidden="1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0.75" customHeight="1" thickBot="1" x14ac:dyDescent="0.3">
      <c r="A29" s="23" t="s">
        <v>32</v>
      </c>
      <c r="B29" s="70">
        <v>377.18</v>
      </c>
      <c r="C29" s="25">
        <v>24</v>
      </c>
      <c r="D29" s="23"/>
      <c r="E29" s="26"/>
      <c r="F29" s="27"/>
      <c r="G29" s="28">
        <f t="shared" si="0"/>
        <v>377.18</v>
      </c>
      <c r="H29" s="50">
        <f t="shared" si="0"/>
        <v>24</v>
      </c>
      <c r="I29" s="30"/>
      <c r="J29" s="66">
        <v>24</v>
      </c>
      <c r="K29" s="67">
        <v>377.18</v>
      </c>
      <c r="L29" s="56">
        <f t="shared" si="1"/>
        <v>0</v>
      </c>
      <c r="M29" s="51">
        <f t="shared" si="2"/>
        <v>0</v>
      </c>
      <c r="N29" s="141"/>
      <c r="O29" s="142"/>
    </row>
    <row r="30" spans="1:15" ht="30.75" customHeight="1" thickBot="1" x14ac:dyDescent="0.3">
      <c r="A30" s="23" t="s">
        <v>42</v>
      </c>
      <c r="B30" s="70">
        <v>619.77</v>
      </c>
      <c r="C30" s="25">
        <v>34</v>
      </c>
      <c r="D30" s="23"/>
      <c r="E30" s="26"/>
      <c r="F30" s="27"/>
      <c r="G30" s="28">
        <f t="shared" si="0"/>
        <v>619.77</v>
      </c>
      <c r="H30" s="50">
        <f t="shared" si="0"/>
        <v>34</v>
      </c>
      <c r="I30" s="30"/>
      <c r="J30" s="66">
        <v>34</v>
      </c>
      <c r="K30" s="67">
        <v>619.77</v>
      </c>
      <c r="L30" s="56">
        <f t="shared" si="1"/>
        <v>0</v>
      </c>
      <c r="M30" s="51">
        <f t="shared" si="2"/>
        <v>0</v>
      </c>
      <c r="N30" s="130"/>
      <c r="O30" s="130"/>
    </row>
    <row r="31" spans="1:15" ht="21" customHeight="1" thickBot="1" x14ac:dyDescent="0.3">
      <c r="A31" s="23" t="s">
        <v>33</v>
      </c>
      <c r="B31" s="70"/>
      <c r="C31" s="25"/>
      <c r="D31" s="23"/>
      <c r="E31" s="26">
        <v>100</v>
      </c>
      <c r="F31" s="27">
        <v>10</v>
      </c>
      <c r="G31" s="28">
        <f t="shared" si="0"/>
        <v>100</v>
      </c>
      <c r="H31" s="50">
        <f t="shared" si="0"/>
        <v>10</v>
      </c>
      <c r="I31" s="30"/>
      <c r="J31" s="66">
        <v>10</v>
      </c>
      <c r="K31" s="67">
        <v>100</v>
      </c>
      <c r="L31" s="56">
        <f t="shared" si="1"/>
        <v>0</v>
      </c>
      <c r="M31" s="51">
        <f t="shared" si="2"/>
        <v>0</v>
      </c>
      <c r="N31" s="59"/>
      <c r="O31" s="71"/>
    </row>
    <row r="32" spans="1:15" ht="15.75" thickBot="1" x14ac:dyDescent="0.3">
      <c r="A32" s="23" t="s">
        <v>34</v>
      </c>
      <c r="B32" s="24"/>
      <c r="C32" s="25"/>
      <c r="D32" s="23"/>
      <c r="E32" s="72"/>
      <c r="F32" s="73"/>
      <c r="G32" s="74">
        <f t="shared" si="0"/>
        <v>0</v>
      </c>
      <c r="H32" s="75">
        <f t="shared" si="0"/>
        <v>0</v>
      </c>
      <c r="I32" s="76"/>
      <c r="J32" s="77"/>
      <c r="K32" s="78"/>
      <c r="L32" s="79">
        <f t="shared" si="1"/>
        <v>0</v>
      </c>
      <c r="M32" s="80">
        <f t="shared" si="2"/>
        <v>0</v>
      </c>
      <c r="N32" s="81"/>
      <c r="O32" s="82"/>
    </row>
    <row r="33" spans="1:15" ht="24" customHeight="1" thickTop="1" thickBot="1" x14ac:dyDescent="0.3">
      <c r="A33" s="23" t="s">
        <v>35</v>
      </c>
      <c r="B33" s="24"/>
      <c r="C33" s="25"/>
      <c r="D33" s="23"/>
      <c r="E33" s="83">
        <v>354.9</v>
      </c>
      <c r="F33" s="84">
        <v>26</v>
      </c>
      <c r="G33" s="85">
        <f t="shared" si="0"/>
        <v>354.9</v>
      </c>
      <c r="H33" s="86">
        <f t="shared" si="0"/>
        <v>26</v>
      </c>
      <c r="I33" s="30"/>
      <c r="J33" s="87">
        <v>26</v>
      </c>
      <c r="K33" s="88">
        <v>353.86</v>
      </c>
      <c r="L33" s="33">
        <f t="shared" si="1"/>
        <v>0</v>
      </c>
      <c r="M33" s="137">
        <f t="shared" si="2"/>
        <v>-1.0399999999999636</v>
      </c>
      <c r="N33" s="167" t="s">
        <v>61</v>
      </c>
      <c r="O33" s="168"/>
    </row>
    <row r="34" spans="1:15" ht="16.5" hidden="1" thickBot="1" x14ac:dyDescent="0.3">
      <c r="A34" s="91" t="s">
        <v>36</v>
      </c>
      <c r="B34" s="92"/>
      <c r="C34" s="93"/>
      <c r="D34" s="91"/>
      <c r="E34" s="94"/>
      <c r="F34" s="95"/>
      <c r="G34" s="96">
        <f t="shared" si="0"/>
        <v>0</v>
      </c>
      <c r="H34" s="97">
        <f t="shared" si="0"/>
        <v>0</v>
      </c>
      <c r="I34" s="30"/>
      <c r="J34" s="98"/>
      <c r="K34" s="99"/>
      <c r="L34" s="25">
        <f t="shared" si="1"/>
        <v>0</v>
      </c>
      <c r="M34" s="51">
        <f t="shared" si="2"/>
        <v>0</v>
      </c>
      <c r="N34" s="100"/>
      <c r="O34" s="101"/>
    </row>
    <row r="35" spans="1:15" ht="25.5" customHeight="1" thickBot="1" x14ac:dyDescent="0.3">
      <c r="A35" s="102"/>
      <c r="B35" s="103"/>
      <c r="C35" s="104"/>
      <c r="D35" s="1"/>
      <c r="E35" s="104"/>
      <c r="F35" s="1"/>
      <c r="G35" s="105">
        <f>SUM(G5:G34)</f>
        <v>32412.660000000003</v>
      </c>
      <c r="H35" s="106">
        <f>SUM(H5:H34)</f>
        <v>1652</v>
      </c>
      <c r="I35" s="107"/>
      <c r="J35" s="108">
        <f>SUM(J5:J34)</f>
        <v>1652</v>
      </c>
      <c r="K35" s="109">
        <f>SUM(K5:K34)</f>
        <v>32408.65</v>
      </c>
      <c r="N35" s="112"/>
    </row>
    <row r="36" spans="1:15" x14ac:dyDescent="0.25">
      <c r="A36" s="1"/>
      <c r="B36" s="103"/>
      <c r="C36" s="1"/>
      <c r="D36" s="113"/>
      <c r="E36" s="113"/>
      <c r="F36" s="113"/>
      <c r="G36" s="113"/>
      <c r="H36" s="113"/>
      <c r="I36" s="113"/>
      <c r="J36" s="113"/>
      <c r="K36" s="113"/>
    </row>
    <row r="37" spans="1:15" x14ac:dyDescent="0.25">
      <c r="D37" s="113"/>
      <c r="E37" s="114"/>
      <c r="F37" s="114"/>
      <c r="G37" s="114"/>
      <c r="H37" s="114"/>
      <c r="I37" s="114"/>
      <c r="J37" s="114"/>
      <c r="K37" s="113"/>
    </row>
    <row r="38" spans="1:15" x14ac:dyDescent="0.25">
      <c r="B38" s="115"/>
      <c r="C38" s="116"/>
      <c r="D38" s="113"/>
      <c r="E38" s="117"/>
      <c r="F38" s="118"/>
      <c r="G38" s="119"/>
      <c r="H38" s="113"/>
      <c r="I38" s="113"/>
      <c r="J38" s="113"/>
      <c r="K38" s="113"/>
      <c r="L38" s="120"/>
      <c r="O38"/>
    </row>
    <row r="39" spans="1:15" ht="15.75" x14ac:dyDescent="0.25">
      <c r="B39" s="115"/>
      <c r="C39" s="116"/>
      <c r="D39" s="121"/>
      <c r="E39" s="121"/>
      <c r="F39" s="121"/>
      <c r="G39" s="121"/>
      <c r="H39" s="121"/>
      <c r="I39" s="121"/>
      <c r="J39" s="121"/>
      <c r="K39" s="121"/>
      <c r="L39" s="120"/>
      <c r="M39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x14ac:dyDescent="0.25">
      <c r="B41" s="115"/>
      <c r="C41" s="116"/>
      <c r="D41" s="113"/>
      <c r="E41" s="117"/>
      <c r="F41" s="118"/>
      <c r="G41" s="119"/>
      <c r="H41" s="113"/>
      <c r="I41" s="113"/>
      <c r="J41" s="113"/>
      <c r="K41" s="113"/>
      <c r="M41"/>
      <c r="O41"/>
    </row>
    <row r="42" spans="1:15" x14ac:dyDescent="0.25">
      <c r="B42" s="115"/>
      <c r="C42" s="116"/>
      <c r="D42" s="116"/>
      <c r="E42" s="122"/>
      <c r="F42" s="123"/>
      <c r="G42" s="124"/>
      <c r="H42" s="116"/>
      <c r="I42" s="116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5"/>
      <c r="F44" s="126"/>
      <c r="G44" s="127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</sheetData>
  <mergeCells count="15">
    <mergeCell ref="N33:O33"/>
    <mergeCell ref="N29:O29"/>
    <mergeCell ref="L3:M3"/>
    <mergeCell ref="N3:O3"/>
    <mergeCell ref="N12:O13"/>
    <mergeCell ref="N16:O16"/>
    <mergeCell ref="N22:O22"/>
    <mergeCell ref="N25:O25"/>
    <mergeCell ref="N17:O17"/>
    <mergeCell ref="J3:K3"/>
    <mergeCell ref="A1:B1"/>
    <mergeCell ref="A2:B2"/>
    <mergeCell ref="B3:C3"/>
    <mergeCell ref="E3:F3"/>
    <mergeCell ref="H3:H4"/>
  </mergeCells>
  <pageMargins left="0.51181102362204722" right="0.11811023622047245" top="0.74803149606299213" bottom="0.15748031496062992" header="0.31496062992125984" footer="0.31496062992125984"/>
  <pageSetup scale="8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0"/>
  <sheetViews>
    <sheetView topLeftCell="A3" workbookViewId="0">
      <selection activeCell="E33" sqref="E33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59" t="s">
        <v>0</v>
      </c>
      <c r="B1" s="15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0" t="s">
        <v>56</v>
      </c>
      <c r="B2" s="16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61" t="s">
        <v>57</v>
      </c>
      <c r="C3" s="162"/>
      <c r="D3" s="10"/>
      <c r="E3" s="163" t="s">
        <v>58</v>
      </c>
      <c r="F3" s="164"/>
      <c r="G3" s="11"/>
      <c r="H3" s="165" t="s">
        <v>2</v>
      </c>
      <c r="I3" s="12"/>
      <c r="J3" s="155" t="s">
        <v>3</v>
      </c>
      <c r="K3" s="156"/>
      <c r="L3" s="143" t="s">
        <v>4</v>
      </c>
      <c r="M3" s="144"/>
      <c r="N3" s="145" t="s">
        <v>5</v>
      </c>
      <c r="O3" s="14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6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13.62</v>
      </c>
      <c r="C5" s="25">
        <v>3</v>
      </c>
      <c r="D5" s="23"/>
      <c r="E5" s="26"/>
      <c r="F5" s="27"/>
      <c r="G5" s="28">
        <f t="shared" ref="G5:H34" si="0">E5+B5</f>
        <v>13.62</v>
      </c>
      <c r="H5" s="29">
        <f t="shared" si="0"/>
        <v>3</v>
      </c>
      <c r="I5" s="30"/>
      <c r="J5" s="31">
        <v>3</v>
      </c>
      <c r="K5" s="32">
        <v>13.62</v>
      </c>
      <c r="L5" s="33">
        <f t="shared" ref="L5:L34" si="1">J5-H5</f>
        <v>0</v>
      </c>
      <c r="M5" s="34">
        <f t="shared" ref="M5:M34" si="2">K5-G5</f>
        <v>0</v>
      </c>
      <c r="N5" s="35"/>
      <c r="O5" s="36"/>
    </row>
    <row r="6" spans="1:15" ht="15.75" thickBot="1" x14ac:dyDescent="0.3">
      <c r="A6" s="23" t="s">
        <v>59</v>
      </c>
      <c r="B6" s="24"/>
      <c r="C6" s="25"/>
      <c r="D6" s="23"/>
      <c r="E6" s="26">
        <v>653.28</v>
      </c>
      <c r="F6" s="27">
        <v>48</v>
      </c>
      <c r="G6" s="28">
        <f t="shared" si="0"/>
        <v>653.28</v>
      </c>
      <c r="H6" s="37">
        <f t="shared" si="0"/>
        <v>48</v>
      </c>
      <c r="I6" s="30"/>
      <c r="J6" s="31">
        <v>48</v>
      </c>
      <c r="K6" s="32">
        <v>653.28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20.25" hidden="1" customHeight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79" t="s">
        <v>62</v>
      </c>
      <c r="O12" s="180"/>
    </row>
    <row r="13" spans="1:15" ht="16.5" thickBot="1" x14ac:dyDescent="0.3">
      <c r="A13" s="55" t="s">
        <v>18</v>
      </c>
      <c r="B13" s="24">
        <v>-8.67</v>
      </c>
      <c r="C13" s="25">
        <v>0</v>
      </c>
      <c r="D13" s="23"/>
      <c r="E13" s="26"/>
      <c r="F13" s="27"/>
      <c r="G13" s="28">
        <f t="shared" si="0"/>
        <v>-8.67</v>
      </c>
      <c r="H13" s="50">
        <f t="shared" si="0"/>
        <v>0</v>
      </c>
      <c r="I13" s="30"/>
      <c r="J13" s="31"/>
      <c r="K13" s="32"/>
      <c r="L13" s="56">
        <f t="shared" si="1"/>
        <v>0</v>
      </c>
      <c r="M13" s="136">
        <f t="shared" si="2"/>
        <v>8.67</v>
      </c>
      <c r="N13" s="181"/>
      <c r="O13" s="182"/>
    </row>
    <row r="14" spans="1:15" ht="24" customHeight="1" thickBot="1" x14ac:dyDescent="0.3">
      <c r="A14" s="55" t="s">
        <v>19</v>
      </c>
      <c r="B14" s="24"/>
      <c r="C14" s="25"/>
      <c r="D14" s="23"/>
      <c r="E14" s="26">
        <v>7832.3</v>
      </c>
      <c r="F14" s="27">
        <v>286</v>
      </c>
      <c r="G14" s="28">
        <f t="shared" si="0"/>
        <v>7832.3</v>
      </c>
      <c r="H14" s="50">
        <f t="shared" si="0"/>
        <v>286</v>
      </c>
      <c r="I14" s="30"/>
      <c r="J14" s="31">
        <v>286</v>
      </c>
      <c r="K14" s="32">
        <v>7832.3</v>
      </c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>
        <v>1426.8</v>
      </c>
      <c r="C15" s="25">
        <v>78</v>
      </c>
      <c r="D15" s="23"/>
      <c r="E15" s="26">
        <v>2199.1</v>
      </c>
      <c r="F15" s="27">
        <v>125</v>
      </c>
      <c r="G15" s="28">
        <f t="shared" si="0"/>
        <v>3625.8999999999996</v>
      </c>
      <c r="H15" s="50">
        <f t="shared" si="0"/>
        <v>203</v>
      </c>
      <c r="I15" s="30"/>
      <c r="J15" s="31">
        <v>203</v>
      </c>
      <c r="K15" s="32">
        <v>3625.9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73"/>
      <c r="O16" s="174"/>
    </row>
    <row r="17" spans="1:15" ht="21" customHeight="1" thickBot="1" x14ac:dyDescent="0.3">
      <c r="A17" s="55" t="s">
        <v>21</v>
      </c>
      <c r="B17" s="24"/>
      <c r="C17" s="25"/>
      <c r="D17" s="23"/>
      <c r="E17" s="26">
        <v>2841.3</v>
      </c>
      <c r="F17" s="27">
        <v>135</v>
      </c>
      <c r="G17" s="28">
        <f t="shared" si="0"/>
        <v>2841.3</v>
      </c>
      <c r="H17" s="50">
        <f t="shared" si="0"/>
        <v>135</v>
      </c>
      <c r="I17" s="30"/>
      <c r="J17" s="31">
        <v>135</v>
      </c>
      <c r="K17" s="32">
        <v>2844.3</v>
      </c>
      <c r="L17" s="56">
        <f t="shared" si="1"/>
        <v>0</v>
      </c>
      <c r="M17" s="136">
        <f t="shared" si="2"/>
        <v>3</v>
      </c>
      <c r="N17" s="177" t="s">
        <v>62</v>
      </c>
      <c r="O17" s="178"/>
    </row>
    <row r="18" spans="1:15" ht="20.25" customHeight="1" thickBot="1" x14ac:dyDescent="0.3">
      <c r="A18" s="23" t="s">
        <v>22</v>
      </c>
      <c r="B18" s="24">
        <v>1010</v>
      </c>
      <c r="C18" s="25">
        <v>101</v>
      </c>
      <c r="D18" s="23"/>
      <c r="E18" s="26"/>
      <c r="F18" s="27"/>
      <c r="G18" s="28">
        <f t="shared" si="0"/>
        <v>1010</v>
      </c>
      <c r="H18" s="50">
        <f t="shared" si="0"/>
        <v>101</v>
      </c>
      <c r="I18" s="30"/>
      <c r="J18" s="31">
        <v>101</v>
      </c>
      <c r="K18" s="32">
        <v>1010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/>
      <c r="C19" s="25"/>
      <c r="D19" s="23"/>
      <c r="E19" s="26">
        <v>508.48</v>
      </c>
      <c r="F19" s="27">
        <v>112</v>
      </c>
      <c r="G19" s="28">
        <f t="shared" si="0"/>
        <v>508.48</v>
      </c>
      <c r="H19" s="50">
        <f t="shared" si="0"/>
        <v>112</v>
      </c>
      <c r="I19" s="30"/>
      <c r="J19" s="31">
        <v>112</v>
      </c>
      <c r="K19" s="32">
        <v>508.48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/>
      <c r="C20" s="25"/>
      <c r="D20" s="23"/>
      <c r="E20" s="26">
        <v>435.6</v>
      </c>
      <c r="F20" s="27">
        <v>29</v>
      </c>
      <c r="G20" s="28">
        <f t="shared" si="0"/>
        <v>435.6</v>
      </c>
      <c r="H20" s="50">
        <f t="shared" si="0"/>
        <v>29</v>
      </c>
      <c r="I20" s="30"/>
      <c r="J20" s="31">
        <v>29</v>
      </c>
      <c r="K20" s="32">
        <v>435.58</v>
      </c>
      <c r="L20" s="56">
        <f t="shared" si="1"/>
        <v>0</v>
      </c>
      <c r="M20" s="51">
        <f t="shared" si="2"/>
        <v>-2.0000000000038654E-2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thickBot="1" x14ac:dyDescent="0.3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51"/>
      <c r="O22" s="152"/>
    </row>
    <row r="23" spans="1:15" ht="27" customHeight="1" thickBot="1" x14ac:dyDescent="0.3">
      <c r="A23" s="23" t="s">
        <v>27</v>
      </c>
      <c r="B23" s="24"/>
      <c r="C23" s="25"/>
      <c r="D23" s="23"/>
      <c r="E23" s="26">
        <v>3456.94</v>
      </c>
      <c r="F23" s="27">
        <v>127</v>
      </c>
      <c r="G23" s="28">
        <f t="shared" si="0"/>
        <v>3456.94</v>
      </c>
      <c r="H23" s="50">
        <f t="shared" si="0"/>
        <v>127</v>
      </c>
      <c r="I23" s="30"/>
      <c r="J23" s="31">
        <v>127</v>
      </c>
      <c r="K23" s="32">
        <v>3456.94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49</v>
      </c>
      <c r="B24" s="24"/>
      <c r="C24" s="25"/>
      <c r="D24" s="23"/>
      <c r="E24" s="26">
        <v>394.69</v>
      </c>
      <c r="F24" s="27">
        <v>29</v>
      </c>
      <c r="G24" s="28">
        <f t="shared" si="0"/>
        <v>394.69</v>
      </c>
      <c r="H24" s="50">
        <f t="shared" si="0"/>
        <v>29</v>
      </c>
      <c r="I24" s="30"/>
      <c r="J24" s="31">
        <v>29</v>
      </c>
      <c r="K24" s="32">
        <v>394.69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53"/>
      <c r="O25" s="154"/>
    </row>
    <row r="26" spans="1:15" ht="18.75" hidden="1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hidden="1" customHeight="1" thickBot="1" x14ac:dyDescent="0.3">
      <c r="A27" s="23" t="s">
        <v>30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6"/>
      <c r="K27" s="67"/>
      <c r="L27" s="56">
        <f t="shared" si="1"/>
        <v>0</v>
      </c>
      <c r="M27" s="51">
        <f t="shared" si="2"/>
        <v>0</v>
      </c>
      <c r="N27" s="65"/>
      <c r="O27" s="38"/>
    </row>
    <row r="28" spans="1:15" ht="25.5" hidden="1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0.75" customHeight="1" thickBot="1" x14ac:dyDescent="0.3">
      <c r="A29" s="23" t="s">
        <v>32</v>
      </c>
      <c r="B29" s="70">
        <v>528.9</v>
      </c>
      <c r="C29" s="25">
        <v>29</v>
      </c>
      <c r="D29" s="23"/>
      <c r="E29" s="26"/>
      <c r="F29" s="27"/>
      <c r="G29" s="28">
        <f t="shared" si="0"/>
        <v>528.9</v>
      </c>
      <c r="H29" s="50">
        <f t="shared" si="0"/>
        <v>29</v>
      </c>
      <c r="I29" s="30"/>
      <c r="J29" s="66">
        <v>29</v>
      </c>
      <c r="K29" s="67">
        <v>528.9</v>
      </c>
      <c r="L29" s="56">
        <f t="shared" si="1"/>
        <v>0</v>
      </c>
      <c r="M29" s="51">
        <f t="shared" si="2"/>
        <v>0</v>
      </c>
      <c r="N29" s="141"/>
      <c r="O29" s="142"/>
    </row>
    <row r="30" spans="1:15" ht="30.75" customHeight="1" thickBot="1" x14ac:dyDescent="0.3">
      <c r="A30" s="23" t="s">
        <v>60</v>
      </c>
      <c r="B30" s="70">
        <v>377.18</v>
      </c>
      <c r="C30" s="25">
        <v>24</v>
      </c>
      <c r="D30" s="23"/>
      <c r="E30" s="26"/>
      <c r="F30" s="27"/>
      <c r="G30" s="28">
        <f t="shared" si="0"/>
        <v>377.18</v>
      </c>
      <c r="H30" s="50">
        <f t="shared" si="0"/>
        <v>24</v>
      </c>
      <c r="I30" s="30"/>
      <c r="J30" s="66">
        <v>24</v>
      </c>
      <c r="K30" s="67">
        <v>377.18</v>
      </c>
      <c r="L30" s="56">
        <f t="shared" si="1"/>
        <v>0</v>
      </c>
      <c r="M30" s="51">
        <f t="shared" si="2"/>
        <v>0</v>
      </c>
      <c r="N30" s="130"/>
      <c r="O30" s="130"/>
    </row>
    <row r="31" spans="1:15" ht="21" customHeight="1" thickBot="1" x14ac:dyDescent="0.3">
      <c r="A31" s="23" t="s">
        <v>33</v>
      </c>
      <c r="B31" s="70">
        <v>70</v>
      </c>
      <c r="C31" s="25">
        <v>7</v>
      </c>
      <c r="D31" s="23"/>
      <c r="E31" s="26"/>
      <c r="F31" s="27"/>
      <c r="G31" s="28">
        <f t="shared" si="0"/>
        <v>70</v>
      </c>
      <c r="H31" s="50">
        <f t="shared" si="0"/>
        <v>7</v>
      </c>
      <c r="I31" s="30"/>
      <c r="J31" s="66">
        <v>7</v>
      </c>
      <c r="K31" s="67">
        <v>70</v>
      </c>
      <c r="L31" s="56">
        <f t="shared" si="1"/>
        <v>0</v>
      </c>
      <c r="M31" s="51">
        <f t="shared" si="2"/>
        <v>0</v>
      </c>
      <c r="N31" s="59"/>
      <c r="O31" s="71"/>
    </row>
    <row r="32" spans="1:15" ht="15.75" thickBot="1" x14ac:dyDescent="0.3">
      <c r="A32" s="23" t="s">
        <v>34</v>
      </c>
      <c r="B32" s="24"/>
      <c r="C32" s="25"/>
      <c r="D32" s="23"/>
      <c r="E32" s="72">
        <v>7608.2</v>
      </c>
      <c r="F32" s="73">
        <v>698</v>
      </c>
      <c r="G32" s="74">
        <f t="shared" si="0"/>
        <v>7608.2</v>
      </c>
      <c r="H32" s="75">
        <f t="shared" si="0"/>
        <v>698</v>
      </c>
      <c r="I32" s="76"/>
      <c r="J32" s="77">
        <v>698</v>
      </c>
      <c r="K32" s="78">
        <v>7608.2</v>
      </c>
      <c r="L32" s="79">
        <f t="shared" si="1"/>
        <v>0</v>
      </c>
      <c r="M32" s="80">
        <f t="shared" si="2"/>
        <v>0</v>
      </c>
      <c r="N32" s="81"/>
      <c r="O32" s="82"/>
    </row>
    <row r="33" spans="1:15" ht="24" customHeight="1" thickTop="1" thickBot="1" x14ac:dyDescent="0.3">
      <c r="A33" s="23" t="s">
        <v>35</v>
      </c>
      <c r="B33" s="24"/>
      <c r="C33" s="25"/>
      <c r="D33" s="23"/>
      <c r="E33" s="83">
        <v>1</v>
      </c>
      <c r="F33" s="84">
        <v>0</v>
      </c>
      <c r="G33" s="85">
        <f t="shared" si="0"/>
        <v>1</v>
      </c>
      <c r="H33" s="86">
        <f t="shared" si="0"/>
        <v>0</v>
      </c>
      <c r="I33" s="30"/>
      <c r="J33" s="87"/>
      <c r="K33" s="88"/>
      <c r="L33" s="33">
        <f t="shared" si="1"/>
        <v>0</v>
      </c>
      <c r="M33" s="135">
        <f t="shared" si="2"/>
        <v>-1</v>
      </c>
      <c r="N33" s="167" t="s">
        <v>62</v>
      </c>
      <c r="O33" s="168"/>
    </row>
    <row r="34" spans="1:15" ht="16.5" hidden="1" thickBot="1" x14ac:dyDescent="0.3">
      <c r="A34" s="91" t="s">
        <v>36</v>
      </c>
      <c r="B34" s="92"/>
      <c r="C34" s="93"/>
      <c r="D34" s="91"/>
      <c r="E34" s="94"/>
      <c r="F34" s="95"/>
      <c r="G34" s="96">
        <f t="shared" si="0"/>
        <v>0</v>
      </c>
      <c r="H34" s="97">
        <f t="shared" si="0"/>
        <v>0</v>
      </c>
      <c r="I34" s="30"/>
      <c r="J34" s="98"/>
      <c r="K34" s="99"/>
      <c r="L34" s="25">
        <f t="shared" si="1"/>
        <v>0</v>
      </c>
      <c r="M34" s="51">
        <f t="shared" si="2"/>
        <v>0</v>
      </c>
      <c r="N34" s="100"/>
      <c r="O34" s="101"/>
    </row>
    <row r="35" spans="1:15" ht="25.5" customHeight="1" thickBot="1" x14ac:dyDescent="0.3">
      <c r="A35" s="102"/>
      <c r="B35" s="103"/>
      <c r="C35" s="104"/>
      <c r="D35" s="1"/>
      <c r="E35" s="104"/>
      <c r="F35" s="1"/>
      <c r="G35" s="105">
        <f>SUM(G5:G34)</f>
        <v>29348.719999999998</v>
      </c>
      <c r="H35" s="106">
        <f>SUM(H5:H34)</f>
        <v>1831</v>
      </c>
      <c r="I35" s="107"/>
      <c r="J35" s="108">
        <f>SUM(J5:J34)</f>
        <v>1831</v>
      </c>
      <c r="K35" s="109">
        <f>SUM(K5:K34)</f>
        <v>29359.370000000003</v>
      </c>
      <c r="N35" s="112"/>
    </row>
    <row r="36" spans="1:15" x14ac:dyDescent="0.25">
      <c r="A36" s="1"/>
      <c r="B36" s="103"/>
      <c r="C36" s="1"/>
      <c r="D36" s="113"/>
      <c r="E36" s="113"/>
      <c r="F36" s="113"/>
      <c r="G36" s="113"/>
      <c r="H36" s="113"/>
      <c r="I36" s="113"/>
      <c r="J36" s="113"/>
      <c r="K36" s="113"/>
    </row>
    <row r="37" spans="1:15" x14ac:dyDescent="0.25">
      <c r="D37" s="113"/>
      <c r="E37" s="114"/>
      <c r="F37" s="114"/>
      <c r="G37" s="114"/>
      <c r="H37" s="114"/>
      <c r="I37" s="114"/>
      <c r="J37" s="114"/>
      <c r="K37" s="113"/>
    </row>
    <row r="38" spans="1:15" x14ac:dyDescent="0.25">
      <c r="B38" s="115"/>
      <c r="C38" s="116"/>
      <c r="D38" s="113"/>
      <c r="E38" s="117"/>
      <c r="F38" s="118"/>
      <c r="G38" s="119"/>
      <c r="H38" s="113"/>
      <c r="I38" s="113"/>
      <c r="J38" s="113"/>
      <c r="K38" s="113"/>
      <c r="L38" s="120"/>
      <c r="O38"/>
    </row>
    <row r="39" spans="1:15" ht="15.75" x14ac:dyDescent="0.25">
      <c r="B39" s="115"/>
      <c r="C39" s="116"/>
      <c r="D39" s="121"/>
      <c r="E39" s="121"/>
      <c r="F39" s="121"/>
      <c r="G39" s="121"/>
      <c r="H39" s="121"/>
      <c r="I39" s="121"/>
      <c r="J39" s="121"/>
      <c r="K39" s="121"/>
      <c r="L39" s="120"/>
      <c r="M39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x14ac:dyDescent="0.25">
      <c r="B41" s="115"/>
      <c r="C41" s="116"/>
      <c r="D41" s="113"/>
      <c r="E41" s="117"/>
      <c r="F41" s="118"/>
      <c r="G41" s="119"/>
      <c r="H41" s="113"/>
      <c r="I41" s="113"/>
      <c r="J41" s="113"/>
      <c r="K41" s="113"/>
      <c r="M41"/>
      <c r="O41"/>
    </row>
    <row r="42" spans="1:15" x14ac:dyDescent="0.25">
      <c r="B42" s="115"/>
      <c r="C42" s="116"/>
      <c r="D42" s="116"/>
      <c r="E42" s="122"/>
      <c r="F42" s="123"/>
      <c r="G42" s="124"/>
      <c r="H42" s="116"/>
      <c r="I42" s="116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5"/>
      <c r="F44" s="126"/>
      <c r="G44" s="127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</sheetData>
  <mergeCells count="15">
    <mergeCell ref="J3:K3"/>
    <mergeCell ref="A1:B1"/>
    <mergeCell ref="A2:B2"/>
    <mergeCell ref="B3:C3"/>
    <mergeCell ref="E3:F3"/>
    <mergeCell ref="H3:H4"/>
    <mergeCell ref="N33:O33"/>
    <mergeCell ref="N29:O29"/>
    <mergeCell ref="N17:O17"/>
    <mergeCell ref="L3:M3"/>
    <mergeCell ref="N3:O3"/>
    <mergeCell ref="N12:O13"/>
    <mergeCell ref="N16:O16"/>
    <mergeCell ref="N22:O22"/>
    <mergeCell ref="N25:O25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51"/>
  <sheetViews>
    <sheetView topLeftCell="A4" workbookViewId="0">
      <selection activeCell="N29" sqref="N29:O29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59" t="s">
        <v>0</v>
      </c>
      <c r="B1" s="15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0" t="s">
        <v>63</v>
      </c>
      <c r="B2" s="16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61" t="s">
        <v>64</v>
      </c>
      <c r="C3" s="162"/>
      <c r="D3" s="10"/>
      <c r="E3" s="163" t="s">
        <v>65</v>
      </c>
      <c r="F3" s="164"/>
      <c r="G3" s="11"/>
      <c r="H3" s="165" t="s">
        <v>2</v>
      </c>
      <c r="I3" s="12"/>
      <c r="J3" s="155" t="s">
        <v>3</v>
      </c>
      <c r="K3" s="156"/>
      <c r="L3" s="143" t="s">
        <v>4</v>
      </c>
      <c r="M3" s="144"/>
      <c r="N3" s="145" t="s">
        <v>5</v>
      </c>
      <c r="O3" s="14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6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5" si="0">E5+B5</f>
        <v>0</v>
      </c>
      <c r="H5" s="29">
        <f t="shared" si="0"/>
        <v>0</v>
      </c>
      <c r="I5" s="30"/>
      <c r="J5" s="31"/>
      <c r="K5" s="32"/>
      <c r="L5" s="33">
        <f t="shared" ref="L5:L35" si="1">J5-H5</f>
        <v>0</v>
      </c>
      <c r="M5" s="34">
        <f t="shared" ref="M5:M35" si="2">K5-G5</f>
        <v>0</v>
      </c>
      <c r="N5" s="35"/>
      <c r="O5" s="36"/>
    </row>
    <row r="6" spans="1:15" ht="15.75" thickBot="1" x14ac:dyDescent="0.3">
      <c r="A6" s="23" t="s">
        <v>59</v>
      </c>
      <c r="B6" s="24"/>
      <c r="C6" s="25"/>
      <c r="D6" s="23"/>
      <c r="E6" s="26">
        <v>517.17999999999995</v>
      </c>
      <c r="F6" s="27">
        <v>38</v>
      </c>
      <c r="G6" s="28">
        <f t="shared" si="0"/>
        <v>517.17999999999995</v>
      </c>
      <c r="H6" s="37">
        <f t="shared" si="0"/>
        <v>38</v>
      </c>
      <c r="I6" s="30"/>
      <c r="J6" s="31">
        <v>38</v>
      </c>
      <c r="K6" s="32">
        <v>517.17999999999995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15.75" hidden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69"/>
      <c r="O12" s="170"/>
    </row>
    <row r="13" spans="1:15" ht="16.5" thickBot="1" x14ac:dyDescent="0.3">
      <c r="A13" s="55" t="s">
        <v>18</v>
      </c>
      <c r="B13" s="24">
        <v>14.01</v>
      </c>
      <c r="C13" s="25">
        <v>1</v>
      </c>
      <c r="D13" s="23"/>
      <c r="E13" s="26">
        <v>9175.4599999999991</v>
      </c>
      <c r="F13" s="27">
        <v>321</v>
      </c>
      <c r="G13" s="28">
        <f t="shared" si="0"/>
        <v>9189.4699999999993</v>
      </c>
      <c r="H13" s="50">
        <f t="shared" si="0"/>
        <v>322</v>
      </c>
      <c r="I13" s="30"/>
      <c r="J13" s="31">
        <v>322</v>
      </c>
      <c r="K13" s="32">
        <v>9189.4699999999993</v>
      </c>
      <c r="L13" s="56">
        <f t="shared" si="1"/>
        <v>0</v>
      </c>
      <c r="M13" s="51">
        <f t="shared" si="2"/>
        <v>0</v>
      </c>
      <c r="N13" s="171"/>
      <c r="O13" s="172"/>
    </row>
    <row r="14" spans="1:15" ht="24" customHeight="1" thickBot="1" x14ac:dyDescent="0.3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>
        <v>113.5</v>
      </c>
      <c r="C15" s="25">
        <v>6</v>
      </c>
      <c r="D15" s="23"/>
      <c r="E15" s="26">
        <v>2199.8000000000002</v>
      </c>
      <c r="F15" s="27">
        <v>125</v>
      </c>
      <c r="G15" s="28">
        <f t="shared" si="0"/>
        <v>2313.3000000000002</v>
      </c>
      <c r="H15" s="50">
        <f t="shared" si="0"/>
        <v>131</v>
      </c>
      <c r="I15" s="30"/>
      <c r="J15" s="31">
        <v>131</v>
      </c>
      <c r="K15" s="32">
        <v>2312.6</v>
      </c>
      <c r="L15" s="56">
        <f t="shared" si="1"/>
        <v>0</v>
      </c>
      <c r="M15" s="51">
        <f t="shared" si="2"/>
        <v>-0.70000000000027285</v>
      </c>
      <c r="N15" s="41"/>
      <c r="O15" s="42"/>
    </row>
    <row r="16" spans="1:15" ht="36.75" hidden="1" customHeight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73"/>
      <c r="O16" s="174"/>
    </row>
    <row r="17" spans="1:15" ht="21" customHeight="1" thickBot="1" x14ac:dyDescent="0.3">
      <c r="A17" s="55" t="s">
        <v>21</v>
      </c>
      <c r="B17" s="24"/>
      <c r="C17" s="25"/>
      <c r="D17" s="23"/>
      <c r="E17" s="26">
        <v>7559.43</v>
      </c>
      <c r="F17" s="27">
        <v>377</v>
      </c>
      <c r="G17" s="28">
        <f t="shared" si="0"/>
        <v>7559.43</v>
      </c>
      <c r="H17" s="50">
        <f t="shared" si="0"/>
        <v>377</v>
      </c>
      <c r="I17" s="30"/>
      <c r="J17" s="31">
        <v>377</v>
      </c>
      <c r="K17" s="32">
        <v>7562.43</v>
      </c>
      <c r="L17" s="56">
        <f t="shared" si="1"/>
        <v>0</v>
      </c>
      <c r="M17" s="51">
        <f t="shared" si="2"/>
        <v>3</v>
      </c>
      <c r="N17" s="177" t="s">
        <v>67</v>
      </c>
      <c r="O17" s="178"/>
    </row>
    <row r="18" spans="1:15" ht="20.25" customHeight="1" thickBot="1" x14ac:dyDescent="0.3">
      <c r="A18" s="23" t="s">
        <v>22</v>
      </c>
      <c r="B18" s="24">
        <v>430</v>
      </c>
      <c r="C18" s="25">
        <v>43</v>
      </c>
      <c r="D18" s="23"/>
      <c r="E18" s="26"/>
      <c r="F18" s="27"/>
      <c r="G18" s="28">
        <f t="shared" si="0"/>
        <v>430</v>
      </c>
      <c r="H18" s="50">
        <f t="shared" si="0"/>
        <v>43</v>
      </c>
      <c r="I18" s="30"/>
      <c r="J18" s="31">
        <v>43</v>
      </c>
      <c r="K18" s="32">
        <v>430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104.42</v>
      </c>
      <c r="C19" s="25">
        <v>23</v>
      </c>
      <c r="D19" s="23"/>
      <c r="E19" s="26">
        <v>1003.34</v>
      </c>
      <c r="F19" s="27">
        <v>221</v>
      </c>
      <c r="G19" s="28">
        <f t="shared" si="0"/>
        <v>1107.76</v>
      </c>
      <c r="H19" s="50">
        <f t="shared" si="0"/>
        <v>244</v>
      </c>
      <c r="I19" s="30"/>
      <c r="J19" s="31">
        <v>244</v>
      </c>
      <c r="K19" s="32">
        <v>1107.76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>
        <v>435.6</v>
      </c>
      <c r="C20" s="25">
        <v>29</v>
      </c>
      <c r="D20" s="23"/>
      <c r="E20" s="26"/>
      <c r="F20" s="27"/>
      <c r="G20" s="28">
        <f t="shared" si="0"/>
        <v>435.6</v>
      </c>
      <c r="H20" s="50">
        <f t="shared" si="0"/>
        <v>29</v>
      </c>
      <c r="I20" s="30"/>
      <c r="J20" s="31">
        <v>29</v>
      </c>
      <c r="K20" s="32">
        <v>435.58</v>
      </c>
      <c r="L20" s="56">
        <f t="shared" si="1"/>
        <v>0</v>
      </c>
      <c r="M20" s="51">
        <f t="shared" si="2"/>
        <v>-2.0000000000038654E-2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thickBot="1" x14ac:dyDescent="0.3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51"/>
      <c r="O22" s="152"/>
    </row>
    <row r="23" spans="1:15" ht="27" customHeight="1" thickBot="1" x14ac:dyDescent="0.3">
      <c r="A23" s="23" t="s">
        <v>27</v>
      </c>
      <c r="B23" s="24"/>
      <c r="C23" s="25"/>
      <c r="D23" s="23"/>
      <c r="E23" s="26">
        <v>8544.26</v>
      </c>
      <c r="F23" s="27">
        <v>314</v>
      </c>
      <c r="G23" s="28">
        <f t="shared" si="0"/>
        <v>8544.26</v>
      </c>
      <c r="H23" s="50">
        <f t="shared" si="0"/>
        <v>314</v>
      </c>
      <c r="I23" s="30"/>
      <c r="J23" s="31">
        <v>314</v>
      </c>
      <c r="K23" s="32">
        <v>8547.08</v>
      </c>
      <c r="L23" s="56">
        <f t="shared" si="1"/>
        <v>0</v>
      </c>
      <c r="M23" s="51">
        <f t="shared" si="2"/>
        <v>2.819999999999709</v>
      </c>
      <c r="N23" s="63"/>
      <c r="O23" s="38"/>
    </row>
    <row r="24" spans="1:15" ht="27" customHeight="1" thickBot="1" x14ac:dyDescent="0.3">
      <c r="A24" s="23" t="s">
        <v>49</v>
      </c>
      <c r="B24" s="24">
        <v>299.42</v>
      </c>
      <c r="C24" s="25">
        <v>22</v>
      </c>
      <c r="D24" s="23"/>
      <c r="E24" s="26"/>
      <c r="F24" s="27"/>
      <c r="G24" s="28">
        <f t="shared" si="0"/>
        <v>299.42</v>
      </c>
      <c r="H24" s="50">
        <f t="shared" si="0"/>
        <v>22</v>
      </c>
      <c r="I24" s="30"/>
      <c r="J24" s="31">
        <v>22</v>
      </c>
      <c r="K24" s="32">
        <v>299.42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53"/>
      <c r="O25" s="154"/>
    </row>
    <row r="26" spans="1:15" ht="18.75" hidden="1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hidden="1" customHeight="1" thickBot="1" x14ac:dyDescent="0.3">
      <c r="A27" s="23" t="s">
        <v>30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6"/>
      <c r="K27" s="67"/>
      <c r="L27" s="56">
        <f t="shared" si="1"/>
        <v>0</v>
      </c>
      <c r="M27" s="51">
        <f t="shared" si="2"/>
        <v>0</v>
      </c>
      <c r="N27" s="65"/>
      <c r="O27" s="38"/>
    </row>
    <row r="28" spans="1:15" ht="25.5" hidden="1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8.25" customHeight="1" thickBot="1" x14ac:dyDescent="0.3">
      <c r="A29" s="23" t="s">
        <v>66</v>
      </c>
      <c r="B29" s="24"/>
      <c r="C29" s="25"/>
      <c r="D29" s="23"/>
      <c r="E29" s="26">
        <v>100</v>
      </c>
      <c r="F29" s="27">
        <v>10</v>
      </c>
      <c r="G29" s="28">
        <f t="shared" si="0"/>
        <v>100</v>
      </c>
      <c r="H29" s="50">
        <f t="shared" si="0"/>
        <v>10</v>
      </c>
      <c r="I29" s="30"/>
      <c r="J29" s="66">
        <v>15</v>
      </c>
      <c r="K29" s="68">
        <v>150</v>
      </c>
      <c r="L29" s="140">
        <f t="shared" si="1"/>
        <v>5</v>
      </c>
      <c r="M29" s="136">
        <f t="shared" si="2"/>
        <v>50</v>
      </c>
      <c r="N29" s="185" t="s">
        <v>68</v>
      </c>
      <c r="O29" s="186"/>
    </row>
    <row r="30" spans="1:15" ht="25.5" customHeight="1" thickBot="1" x14ac:dyDescent="0.3">
      <c r="A30" s="23" t="s">
        <v>42</v>
      </c>
      <c r="B30" s="24">
        <v>257.68</v>
      </c>
      <c r="C30" s="25">
        <v>14</v>
      </c>
      <c r="D30" s="23"/>
      <c r="E30" s="26"/>
      <c r="F30" s="27"/>
      <c r="G30" s="28">
        <f t="shared" si="0"/>
        <v>257.68</v>
      </c>
      <c r="H30" s="50">
        <f t="shared" si="0"/>
        <v>14</v>
      </c>
      <c r="I30" s="30"/>
      <c r="J30" s="66">
        <v>14</v>
      </c>
      <c r="K30" s="68">
        <v>257.68</v>
      </c>
      <c r="L30" s="56"/>
      <c r="M30" s="51">
        <f t="shared" si="2"/>
        <v>0</v>
      </c>
      <c r="N30" s="138"/>
      <c r="O30" s="139"/>
    </row>
    <row r="31" spans="1:15" ht="30.75" customHeight="1" thickBot="1" x14ac:dyDescent="0.3">
      <c r="A31" s="23" t="s">
        <v>60</v>
      </c>
      <c r="B31" s="70">
        <v>94.23</v>
      </c>
      <c r="C31" s="25">
        <v>6</v>
      </c>
      <c r="D31" s="23"/>
      <c r="E31" s="26"/>
      <c r="F31" s="27"/>
      <c r="G31" s="28">
        <f t="shared" si="0"/>
        <v>94.23</v>
      </c>
      <c r="H31" s="50">
        <f t="shared" si="0"/>
        <v>6</v>
      </c>
      <c r="I31" s="30"/>
      <c r="J31" s="66">
        <v>6</v>
      </c>
      <c r="K31" s="67">
        <v>94.23</v>
      </c>
      <c r="L31" s="56">
        <f t="shared" si="1"/>
        <v>0</v>
      </c>
      <c r="M31" s="51">
        <f t="shared" si="2"/>
        <v>0</v>
      </c>
      <c r="N31" s="130"/>
      <c r="O31" s="130"/>
    </row>
    <row r="32" spans="1:15" ht="21" customHeight="1" thickBot="1" x14ac:dyDescent="0.3">
      <c r="A32" s="23" t="s">
        <v>33</v>
      </c>
      <c r="B32" s="70">
        <v>40</v>
      </c>
      <c r="C32" s="25">
        <v>4</v>
      </c>
      <c r="D32" s="23"/>
      <c r="E32" s="26"/>
      <c r="F32" s="27"/>
      <c r="G32" s="28">
        <f t="shared" si="0"/>
        <v>40</v>
      </c>
      <c r="H32" s="50">
        <f t="shared" si="0"/>
        <v>4</v>
      </c>
      <c r="I32" s="30"/>
      <c r="J32" s="66">
        <v>4</v>
      </c>
      <c r="K32" s="67">
        <v>40</v>
      </c>
      <c r="L32" s="56">
        <f t="shared" si="1"/>
        <v>0</v>
      </c>
      <c r="M32" s="51">
        <f t="shared" si="2"/>
        <v>0</v>
      </c>
      <c r="N32" s="59"/>
      <c r="O32" s="71"/>
    </row>
    <row r="33" spans="1:15" ht="15.75" thickBot="1" x14ac:dyDescent="0.3">
      <c r="A33" s="23" t="s">
        <v>34</v>
      </c>
      <c r="B33" s="24">
        <v>5439.1</v>
      </c>
      <c r="C33" s="25">
        <v>499</v>
      </c>
      <c r="D33" s="23"/>
      <c r="E33" s="72"/>
      <c r="F33" s="73"/>
      <c r="G33" s="74">
        <f t="shared" si="0"/>
        <v>5439.1</v>
      </c>
      <c r="H33" s="75">
        <f t="shared" si="0"/>
        <v>499</v>
      </c>
      <c r="I33" s="76"/>
      <c r="J33" s="77">
        <v>499</v>
      </c>
      <c r="K33" s="78">
        <v>5439.1</v>
      </c>
      <c r="L33" s="79">
        <f t="shared" si="1"/>
        <v>0</v>
      </c>
      <c r="M33" s="80">
        <f t="shared" si="2"/>
        <v>0</v>
      </c>
      <c r="N33" s="81"/>
      <c r="O33" s="82"/>
    </row>
    <row r="34" spans="1:15" ht="24" customHeight="1" thickTop="1" thickBot="1" x14ac:dyDescent="0.3">
      <c r="A34" s="23" t="s">
        <v>35</v>
      </c>
      <c r="B34" s="24"/>
      <c r="C34" s="25"/>
      <c r="D34" s="23"/>
      <c r="E34" s="83"/>
      <c r="F34" s="84"/>
      <c r="G34" s="85">
        <f t="shared" si="0"/>
        <v>0</v>
      </c>
      <c r="H34" s="86">
        <f t="shared" si="0"/>
        <v>0</v>
      </c>
      <c r="I34" s="30"/>
      <c r="J34" s="87"/>
      <c r="K34" s="88"/>
      <c r="L34" s="33">
        <f t="shared" si="1"/>
        <v>0</v>
      </c>
      <c r="M34" s="34">
        <f t="shared" si="2"/>
        <v>0</v>
      </c>
      <c r="N34" s="183"/>
      <c r="O34" s="184"/>
    </row>
    <row r="35" spans="1:15" ht="16.5" hidden="1" thickBot="1" x14ac:dyDescent="0.3">
      <c r="A35" s="91" t="s">
        <v>36</v>
      </c>
      <c r="B35" s="92"/>
      <c r="C35" s="93"/>
      <c r="D35" s="91"/>
      <c r="E35" s="94"/>
      <c r="F35" s="95"/>
      <c r="G35" s="96">
        <f t="shared" si="0"/>
        <v>0</v>
      </c>
      <c r="H35" s="97">
        <f t="shared" si="0"/>
        <v>0</v>
      </c>
      <c r="I35" s="30"/>
      <c r="J35" s="98"/>
      <c r="K35" s="99"/>
      <c r="L35" s="25">
        <f t="shared" si="1"/>
        <v>0</v>
      </c>
      <c r="M35" s="51">
        <f t="shared" si="2"/>
        <v>0</v>
      </c>
      <c r="N35" s="100"/>
      <c r="O35" s="101"/>
    </row>
    <row r="36" spans="1:15" ht="25.5" customHeight="1" thickBot="1" x14ac:dyDescent="0.3">
      <c r="A36" s="102"/>
      <c r="B36" s="103"/>
      <c r="C36" s="104"/>
      <c r="D36" s="1"/>
      <c r="E36" s="104"/>
      <c r="F36" s="1"/>
      <c r="G36" s="105">
        <f>SUM(G5:G35)</f>
        <v>36327.43</v>
      </c>
      <c r="H36" s="106">
        <f>SUM(H5:H35)</f>
        <v>2053</v>
      </c>
      <c r="I36" s="107"/>
      <c r="J36" s="108">
        <f>SUM(J5:J35)</f>
        <v>2058</v>
      </c>
      <c r="K36" s="109">
        <f>SUM(K5:K35)</f>
        <v>36382.53</v>
      </c>
      <c r="N36" s="112"/>
    </row>
    <row r="37" spans="1:15" x14ac:dyDescent="0.25">
      <c r="A37" s="1"/>
      <c r="B37" s="103"/>
      <c r="C37" s="1"/>
      <c r="D37" s="113"/>
      <c r="E37" s="113"/>
      <c r="F37" s="113"/>
      <c r="G37" s="113"/>
      <c r="H37" s="113"/>
      <c r="I37" s="113"/>
      <c r="J37" s="113"/>
      <c r="K37" s="113"/>
    </row>
    <row r="38" spans="1:15" x14ac:dyDescent="0.25">
      <c r="D38" s="113"/>
      <c r="E38" s="114"/>
      <c r="F38" s="114"/>
      <c r="G38" s="114"/>
      <c r="H38" s="114"/>
      <c r="I38" s="114"/>
      <c r="J38" s="114"/>
      <c r="K38" s="113"/>
    </row>
    <row r="39" spans="1:15" x14ac:dyDescent="0.25">
      <c r="B39" s="115"/>
      <c r="C39" s="116"/>
      <c r="D39" s="113"/>
      <c r="E39" s="117"/>
      <c r="F39" s="118"/>
      <c r="G39" s="119"/>
      <c r="H39" s="113"/>
      <c r="I39" s="113"/>
      <c r="J39" s="113"/>
      <c r="K39" s="113"/>
      <c r="L39" s="120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ht="15.75" x14ac:dyDescent="0.25">
      <c r="B41" s="115"/>
      <c r="C41" s="116"/>
      <c r="D41" s="121"/>
      <c r="E41" s="121"/>
      <c r="F41" s="121"/>
      <c r="G41" s="121"/>
      <c r="H41" s="121"/>
      <c r="I41" s="121"/>
      <c r="J41" s="121"/>
      <c r="K41" s="121"/>
      <c r="L41" s="120"/>
      <c r="M41"/>
      <c r="O41"/>
    </row>
    <row r="42" spans="1:15" x14ac:dyDescent="0.25">
      <c r="B42" s="115"/>
      <c r="C42" s="116"/>
      <c r="D42" s="113"/>
      <c r="E42" s="117"/>
      <c r="F42" s="118"/>
      <c r="G42" s="119"/>
      <c r="H42" s="113"/>
      <c r="I42" s="113"/>
      <c r="J42" s="113"/>
      <c r="K42" s="113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2"/>
      <c r="F44" s="123"/>
      <c r="G44" s="124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7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  <row r="51" spans="2:15" x14ac:dyDescent="0.25">
      <c r="B51" s="115"/>
      <c r="C51" s="116"/>
      <c r="D51" s="116"/>
      <c r="E51" s="125"/>
      <c r="F51" s="126"/>
      <c r="G51" s="124"/>
      <c r="H51" s="116"/>
      <c r="I51" s="116"/>
      <c r="M51"/>
      <c r="O51"/>
    </row>
  </sheetData>
  <mergeCells count="15">
    <mergeCell ref="J3:K3"/>
    <mergeCell ref="A1:B1"/>
    <mergeCell ref="A2:B2"/>
    <mergeCell ref="B3:C3"/>
    <mergeCell ref="E3:F3"/>
    <mergeCell ref="H3:H4"/>
    <mergeCell ref="N25:O25"/>
    <mergeCell ref="N34:O34"/>
    <mergeCell ref="N29:O29"/>
    <mergeCell ref="L3:M3"/>
    <mergeCell ref="N3:O3"/>
    <mergeCell ref="N12:O13"/>
    <mergeCell ref="N16:O16"/>
    <mergeCell ref="N17:O17"/>
    <mergeCell ref="N22:O22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selection sqref="A1:XFD1048576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59" t="s">
        <v>0</v>
      </c>
      <c r="B1" s="15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0" t="s">
        <v>69</v>
      </c>
      <c r="B2" s="16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61" t="s">
        <v>70</v>
      </c>
      <c r="C3" s="162"/>
      <c r="D3" s="10"/>
      <c r="E3" s="163" t="s">
        <v>71</v>
      </c>
      <c r="F3" s="164"/>
      <c r="G3" s="11"/>
      <c r="H3" s="165" t="s">
        <v>2</v>
      </c>
      <c r="I3" s="12"/>
      <c r="J3" s="155" t="s">
        <v>3</v>
      </c>
      <c r="K3" s="156"/>
      <c r="L3" s="143" t="s">
        <v>4</v>
      </c>
      <c r="M3" s="144"/>
      <c r="N3" s="145" t="s">
        <v>5</v>
      </c>
      <c r="O3" s="14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6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>
        <v>36.32</v>
      </c>
      <c r="F5" s="27">
        <v>8</v>
      </c>
      <c r="G5" s="28">
        <f t="shared" ref="G5:H35" si="0">E5+B5</f>
        <v>36.32</v>
      </c>
      <c r="H5" s="29">
        <f t="shared" si="0"/>
        <v>8</v>
      </c>
      <c r="I5" s="30"/>
      <c r="J5" s="31">
        <v>8</v>
      </c>
      <c r="K5" s="32">
        <v>36.32</v>
      </c>
      <c r="L5" s="33">
        <f t="shared" ref="L5:L35" si="1">J5-H5</f>
        <v>0</v>
      </c>
      <c r="M5" s="34">
        <f t="shared" ref="M5:M35" si="2">K5-G5</f>
        <v>0</v>
      </c>
      <c r="N5" s="35"/>
      <c r="O5" s="36"/>
    </row>
    <row r="6" spans="1:15" ht="15.75" thickBot="1" x14ac:dyDescent="0.3">
      <c r="A6" s="23" t="s">
        <v>59</v>
      </c>
      <c r="B6" s="24">
        <v>108.88</v>
      </c>
      <c r="C6" s="25">
        <v>8</v>
      </c>
      <c r="D6" s="23"/>
      <c r="E6" s="26"/>
      <c r="F6" s="27"/>
      <c r="G6" s="28">
        <f t="shared" si="0"/>
        <v>108.88</v>
      </c>
      <c r="H6" s="37">
        <f t="shared" si="0"/>
        <v>8</v>
      </c>
      <c r="I6" s="30"/>
      <c r="J6" s="31">
        <v>8</v>
      </c>
      <c r="K6" s="32">
        <v>108.88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15.75" hidden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69"/>
      <c r="O12" s="170"/>
    </row>
    <row r="13" spans="1:15" ht="16.5" thickBot="1" x14ac:dyDescent="0.3">
      <c r="A13" s="55" t="s">
        <v>18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6">
        <f t="shared" si="1"/>
        <v>0</v>
      </c>
      <c r="M13" s="51">
        <f t="shared" si="2"/>
        <v>0</v>
      </c>
      <c r="N13" s="171"/>
      <c r="O13" s="172"/>
    </row>
    <row r="14" spans="1:15" ht="24" customHeight="1" thickBot="1" x14ac:dyDescent="0.3">
      <c r="A14" s="55" t="s">
        <v>19</v>
      </c>
      <c r="B14" s="24"/>
      <c r="C14" s="25"/>
      <c r="D14" s="23"/>
      <c r="E14" s="26">
        <v>1028.3</v>
      </c>
      <c r="F14" s="27">
        <v>37</v>
      </c>
      <c r="G14" s="28">
        <f t="shared" si="0"/>
        <v>1028.3</v>
      </c>
      <c r="H14" s="50">
        <f t="shared" si="0"/>
        <v>37</v>
      </c>
      <c r="I14" s="30"/>
      <c r="J14" s="31">
        <v>37</v>
      </c>
      <c r="K14" s="32">
        <v>1028.3</v>
      </c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>
        <v>1151.3</v>
      </c>
      <c r="C15" s="25">
        <v>61</v>
      </c>
      <c r="D15" s="23"/>
      <c r="E15" s="26"/>
      <c r="F15" s="27"/>
      <c r="G15" s="28">
        <f t="shared" si="0"/>
        <v>1151.3</v>
      </c>
      <c r="H15" s="50">
        <f t="shared" si="0"/>
        <v>61</v>
      </c>
      <c r="I15" s="30"/>
      <c r="J15" s="31">
        <v>61</v>
      </c>
      <c r="K15" s="32">
        <v>1151.3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x14ac:dyDescent="0.25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73"/>
      <c r="O16" s="174"/>
    </row>
    <row r="17" spans="1:15" ht="21" customHeight="1" thickBot="1" x14ac:dyDescent="0.3">
      <c r="A17" s="55" t="s">
        <v>21</v>
      </c>
      <c r="B17" s="24">
        <v>1667.63</v>
      </c>
      <c r="C17" s="25">
        <v>84</v>
      </c>
      <c r="D17" s="23"/>
      <c r="E17" s="26"/>
      <c r="F17" s="27"/>
      <c r="G17" s="28">
        <f t="shared" si="0"/>
        <v>1667.63</v>
      </c>
      <c r="H17" s="50">
        <f t="shared" si="0"/>
        <v>84</v>
      </c>
      <c r="I17" s="30"/>
      <c r="J17" s="31">
        <v>84</v>
      </c>
      <c r="K17" s="32">
        <v>1670.63</v>
      </c>
      <c r="L17" s="56">
        <f t="shared" si="1"/>
        <v>0</v>
      </c>
      <c r="M17" s="51">
        <f t="shared" si="2"/>
        <v>3</v>
      </c>
      <c r="N17" s="189"/>
      <c r="O17" s="190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930</v>
      </c>
      <c r="F18" s="27">
        <v>93</v>
      </c>
      <c r="G18" s="28">
        <f t="shared" si="0"/>
        <v>930</v>
      </c>
      <c r="H18" s="50">
        <f t="shared" si="0"/>
        <v>93</v>
      </c>
      <c r="I18" s="30"/>
      <c r="J18" s="31">
        <v>93</v>
      </c>
      <c r="K18" s="32">
        <v>930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449.46</v>
      </c>
      <c r="C19" s="25">
        <v>99</v>
      </c>
      <c r="D19" s="23"/>
      <c r="E19" s="26"/>
      <c r="F19" s="27"/>
      <c r="G19" s="28">
        <f t="shared" si="0"/>
        <v>449.46</v>
      </c>
      <c r="H19" s="50">
        <f t="shared" si="0"/>
        <v>99</v>
      </c>
      <c r="I19" s="30"/>
      <c r="J19" s="31">
        <v>99</v>
      </c>
      <c r="K19" s="32">
        <v>449.46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>
        <v>420.6</v>
      </c>
      <c r="C20" s="25">
        <v>28</v>
      </c>
      <c r="D20" s="23"/>
      <c r="E20" s="26"/>
      <c r="F20" s="27"/>
      <c r="G20" s="28">
        <f t="shared" si="0"/>
        <v>420.6</v>
      </c>
      <c r="H20" s="50">
        <f t="shared" si="0"/>
        <v>28</v>
      </c>
      <c r="I20" s="30"/>
      <c r="J20" s="31">
        <v>28</v>
      </c>
      <c r="K20" s="32">
        <v>420.56</v>
      </c>
      <c r="L20" s="56">
        <f t="shared" si="1"/>
        <v>0</v>
      </c>
      <c r="M20" s="51">
        <f t="shared" si="2"/>
        <v>-4.0000000000020464E-2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x14ac:dyDescent="0.25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51"/>
      <c r="O22" s="152"/>
    </row>
    <row r="23" spans="1:15" ht="27" customHeight="1" thickBot="1" x14ac:dyDescent="0.3">
      <c r="A23" s="23" t="s">
        <v>27</v>
      </c>
      <c r="B23" s="24"/>
      <c r="C23" s="25"/>
      <c r="D23" s="23"/>
      <c r="E23" s="26">
        <v>11840.7</v>
      </c>
      <c r="F23" s="27">
        <v>435</v>
      </c>
      <c r="G23" s="28">
        <f t="shared" si="0"/>
        <v>11840.7</v>
      </c>
      <c r="H23" s="50">
        <f t="shared" si="0"/>
        <v>435</v>
      </c>
      <c r="I23" s="30"/>
      <c r="J23" s="31">
        <v>435</v>
      </c>
      <c r="K23" s="32">
        <v>11840.7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49</v>
      </c>
      <c r="B24" s="24">
        <v>163.32</v>
      </c>
      <c r="C24" s="25">
        <v>12</v>
      </c>
      <c r="D24" s="23"/>
      <c r="E24" s="26"/>
      <c r="F24" s="27"/>
      <c r="G24" s="28">
        <f t="shared" si="0"/>
        <v>163.32</v>
      </c>
      <c r="H24" s="50">
        <f t="shared" si="0"/>
        <v>12</v>
      </c>
      <c r="I24" s="30"/>
      <c r="J24" s="31">
        <v>12</v>
      </c>
      <c r="K24" s="32">
        <v>163.32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x14ac:dyDescent="0.25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53"/>
      <c r="O25" s="154"/>
    </row>
    <row r="26" spans="1:15" ht="18.75" hidden="1" customHeight="1" x14ac:dyDescent="0.25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15.75" thickBot="1" x14ac:dyDescent="0.3">
      <c r="A27" s="23" t="s">
        <v>30</v>
      </c>
      <c r="B27" s="24"/>
      <c r="C27" s="25"/>
      <c r="D27" s="23"/>
      <c r="E27" s="26">
        <v>2867.96</v>
      </c>
      <c r="F27" s="27">
        <v>3</v>
      </c>
      <c r="G27" s="28">
        <f t="shared" si="0"/>
        <v>2867.96</v>
      </c>
      <c r="H27" s="50">
        <f t="shared" si="0"/>
        <v>3</v>
      </c>
      <c r="I27" s="30"/>
      <c r="J27" s="66">
        <v>3</v>
      </c>
      <c r="K27" s="67">
        <v>2868.05</v>
      </c>
      <c r="L27" s="56">
        <f t="shared" si="1"/>
        <v>0</v>
      </c>
      <c r="M27" s="51">
        <f t="shared" si="2"/>
        <v>9.0000000000145519E-2</v>
      </c>
      <c r="N27" s="65"/>
      <c r="O27" s="38"/>
    </row>
    <row r="28" spans="1:15" ht="15.75" hidden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8.25" customHeight="1" thickBot="1" x14ac:dyDescent="0.3">
      <c r="A29" s="23" t="s">
        <v>66</v>
      </c>
      <c r="B29" s="24"/>
      <c r="C29" s="25"/>
      <c r="D29" s="23"/>
      <c r="E29" s="26">
        <v>850</v>
      </c>
      <c r="F29" s="27">
        <v>85</v>
      </c>
      <c r="G29" s="28">
        <f t="shared" si="0"/>
        <v>850</v>
      </c>
      <c r="H29" s="50">
        <f t="shared" si="0"/>
        <v>85</v>
      </c>
      <c r="I29" s="30"/>
      <c r="J29" s="66">
        <v>90</v>
      </c>
      <c r="K29" s="68">
        <v>900</v>
      </c>
      <c r="L29" s="140">
        <f t="shared" si="1"/>
        <v>5</v>
      </c>
      <c r="M29" s="136">
        <f t="shared" si="2"/>
        <v>50</v>
      </c>
      <c r="N29" s="187" t="s">
        <v>72</v>
      </c>
      <c r="O29" s="188"/>
    </row>
    <row r="30" spans="1:15" ht="25.5" customHeight="1" thickBot="1" x14ac:dyDescent="0.3">
      <c r="A30" s="23" t="s">
        <v>42</v>
      </c>
      <c r="B30" s="24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6"/>
      <c r="K30" s="68"/>
      <c r="L30" s="56"/>
      <c r="M30" s="51">
        <f t="shared" si="2"/>
        <v>0</v>
      </c>
      <c r="N30" s="138"/>
      <c r="O30" s="139"/>
    </row>
    <row r="31" spans="1:15" ht="30.75" customHeight="1" thickBot="1" x14ac:dyDescent="0.3">
      <c r="A31" s="23" t="s">
        <v>60</v>
      </c>
      <c r="B31" s="70"/>
      <c r="C31" s="25"/>
      <c r="D31" s="23"/>
      <c r="E31" s="26"/>
      <c r="F31" s="27"/>
      <c r="G31" s="28">
        <f t="shared" si="0"/>
        <v>0</v>
      </c>
      <c r="H31" s="50">
        <f t="shared" si="0"/>
        <v>0</v>
      </c>
      <c r="I31" s="30"/>
      <c r="J31" s="66"/>
      <c r="K31" s="67"/>
      <c r="L31" s="56">
        <f t="shared" si="1"/>
        <v>0</v>
      </c>
      <c r="M31" s="51">
        <f t="shared" si="2"/>
        <v>0</v>
      </c>
      <c r="N31" s="130"/>
      <c r="O31" s="130"/>
    </row>
    <row r="32" spans="1:15" ht="21" customHeight="1" thickBot="1" x14ac:dyDescent="0.3">
      <c r="A32" s="23" t="s">
        <v>33</v>
      </c>
      <c r="B32" s="70">
        <v>90</v>
      </c>
      <c r="C32" s="25">
        <v>9</v>
      </c>
      <c r="D32" s="23"/>
      <c r="E32" s="26"/>
      <c r="F32" s="27"/>
      <c r="G32" s="28">
        <f t="shared" si="0"/>
        <v>90</v>
      </c>
      <c r="H32" s="50">
        <f t="shared" si="0"/>
        <v>9</v>
      </c>
      <c r="I32" s="30"/>
      <c r="J32" s="66">
        <v>9</v>
      </c>
      <c r="K32" s="67">
        <v>90</v>
      </c>
      <c r="L32" s="56">
        <f t="shared" si="1"/>
        <v>0</v>
      </c>
      <c r="M32" s="51">
        <f t="shared" si="2"/>
        <v>0</v>
      </c>
      <c r="N32" s="59"/>
      <c r="O32" s="71"/>
    </row>
    <row r="33" spans="1:15" ht="15.75" thickBot="1" x14ac:dyDescent="0.3">
      <c r="A33" s="23" t="s">
        <v>34</v>
      </c>
      <c r="B33" s="24">
        <v>2964.8</v>
      </c>
      <c r="C33" s="25">
        <v>272</v>
      </c>
      <c r="D33" s="23"/>
      <c r="E33" s="72"/>
      <c r="F33" s="73"/>
      <c r="G33" s="74">
        <f t="shared" si="0"/>
        <v>2964.8</v>
      </c>
      <c r="H33" s="75">
        <f t="shared" si="0"/>
        <v>272</v>
      </c>
      <c r="I33" s="76"/>
      <c r="J33" s="77">
        <v>272</v>
      </c>
      <c r="K33" s="78">
        <v>2964.8</v>
      </c>
      <c r="L33" s="79">
        <f t="shared" si="1"/>
        <v>0</v>
      </c>
      <c r="M33" s="80">
        <f t="shared" si="2"/>
        <v>0</v>
      </c>
      <c r="N33" s="81"/>
      <c r="O33" s="82"/>
    </row>
    <row r="34" spans="1:15" ht="24" customHeight="1" thickTop="1" thickBot="1" x14ac:dyDescent="0.3">
      <c r="A34" s="23" t="s">
        <v>35</v>
      </c>
      <c r="B34" s="24"/>
      <c r="C34" s="25"/>
      <c r="D34" s="23"/>
      <c r="E34" s="83"/>
      <c r="F34" s="84"/>
      <c r="G34" s="85">
        <f t="shared" si="0"/>
        <v>0</v>
      </c>
      <c r="H34" s="86">
        <f t="shared" si="0"/>
        <v>0</v>
      </c>
      <c r="I34" s="30"/>
      <c r="J34" s="87"/>
      <c r="K34" s="88"/>
      <c r="L34" s="33">
        <f t="shared" si="1"/>
        <v>0</v>
      </c>
      <c r="M34" s="34">
        <f t="shared" si="2"/>
        <v>0</v>
      </c>
      <c r="N34" s="183"/>
      <c r="O34" s="184"/>
    </row>
    <row r="35" spans="1:15" ht="16.5" hidden="1" thickBot="1" x14ac:dyDescent="0.3">
      <c r="A35" s="91" t="s">
        <v>36</v>
      </c>
      <c r="B35" s="92"/>
      <c r="C35" s="93"/>
      <c r="D35" s="91"/>
      <c r="E35" s="94"/>
      <c r="F35" s="95"/>
      <c r="G35" s="96">
        <f t="shared" si="0"/>
        <v>0</v>
      </c>
      <c r="H35" s="97">
        <f t="shared" si="0"/>
        <v>0</v>
      </c>
      <c r="I35" s="30"/>
      <c r="J35" s="98"/>
      <c r="K35" s="99"/>
      <c r="L35" s="25">
        <f t="shared" si="1"/>
        <v>0</v>
      </c>
      <c r="M35" s="51">
        <f t="shared" si="2"/>
        <v>0</v>
      </c>
      <c r="N35" s="100"/>
      <c r="O35" s="101"/>
    </row>
    <row r="36" spans="1:15" ht="25.5" customHeight="1" thickBot="1" x14ac:dyDescent="0.3">
      <c r="A36" s="102"/>
      <c r="B36" s="103"/>
      <c r="C36" s="104"/>
      <c r="D36" s="1"/>
      <c r="E36" s="104"/>
      <c r="F36" s="1"/>
      <c r="G36" s="105">
        <f>SUM(G5:G35)</f>
        <v>24569.27</v>
      </c>
      <c r="H36" s="106">
        <f>SUM(H5:H35)</f>
        <v>1234</v>
      </c>
      <c r="I36" s="107"/>
      <c r="J36" s="108">
        <f>SUM(J5:J35)</f>
        <v>1239</v>
      </c>
      <c r="K36" s="109">
        <f>SUM(K5:K35)</f>
        <v>24622.32</v>
      </c>
      <c r="N36" s="112"/>
    </row>
    <row r="37" spans="1:15" x14ac:dyDescent="0.25">
      <c r="A37" s="1"/>
      <c r="B37" s="103"/>
      <c r="C37" s="1"/>
      <c r="D37" s="113"/>
      <c r="E37" s="113"/>
      <c r="F37" s="113"/>
      <c r="G37" s="113"/>
      <c r="H37" s="113"/>
      <c r="I37" s="113"/>
      <c r="J37" s="113"/>
      <c r="K37" s="113"/>
    </row>
    <row r="38" spans="1:15" x14ac:dyDescent="0.25">
      <c r="D38" s="113"/>
      <c r="E38" s="114"/>
      <c r="F38" s="114"/>
      <c r="G38" s="114"/>
      <c r="H38" s="114"/>
      <c r="I38" s="114"/>
      <c r="J38" s="114"/>
      <c r="K38" s="113"/>
    </row>
    <row r="39" spans="1:15" x14ac:dyDescent="0.25">
      <c r="B39" s="115"/>
      <c r="C39" s="116"/>
      <c r="D39" s="113"/>
      <c r="E39" s="117"/>
      <c r="F39" s="118"/>
      <c r="G39" s="119"/>
      <c r="H39" s="113"/>
      <c r="I39" s="113"/>
      <c r="J39" s="113"/>
      <c r="K39" s="113"/>
      <c r="L39" s="120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ht="15.75" x14ac:dyDescent="0.25">
      <c r="B41" s="115"/>
      <c r="C41" s="116"/>
      <c r="D41" s="121"/>
      <c r="E41" s="121"/>
      <c r="F41" s="121"/>
      <c r="G41" s="121"/>
      <c r="H41" s="121"/>
      <c r="I41" s="121"/>
      <c r="J41" s="121"/>
      <c r="K41" s="121"/>
      <c r="L41" s="120"/>
      <c r="M41"/>
      <c r="O41"/>
    </row>
    <row r="42" spans="1:15" x14ac:dyDescent="0.25">
      <c r="B42" s="115"/>
      <c r="C42" s="116"/>
      <c r="D42" s="113"/>
      <c r="E42" s="117"/>
      <c r="F42" s="118"/>
      <c r="G42" s="119"/>
      <c r="H42" s="113"/>
      <c r="I42" s="113"/>
      <c r="J42" s="113"/>
      <c r="K42" s="113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2"/>
      <c r="F44" s="123"/>
      <c r="G44" s="124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7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  <row r="51" spans="2:15" x14ac:dyDescent="0.25">
      <c r="B51" s="115"/>
      <c r="C51" s="116"/>
      <c r="D51" s="116"/>
      <c r="E51" s="125"/>
      <c r="F51" s="126"/>
      <c r="G51" s="124"/>
      <c r="H51" s="116"/>
      <c r="I51" s="116"/>
      <c r="M51"/>
      <c r="O51"/>
    </row>
  </sheetData>
  <mergeCells count="15">
    <mergeCell ref="N25:O25"/>
    <mergeCell ref="N29:O29"/>
    <mergeCell ref="N34:O34"/>
    <mergeCell ref="L3:M3"/>
    <mergeCell ref="N3:O3"/>
    <mergeCell ref="N12:O13"/>
    <mergeCell ref="N16:O16"/>
    <mergeCell ref="N17:O17"/>
    <mergeCell ref="N22:O22"/>
    <mergeCell ref="J3:K3"/>
    <mergeCell ref="A1:B1"/>
    <mergeCell ref="A2:B2"/>
    <mergeCell ref="B3:C3"/>
    <mergeCell ref="E3:F3"/>
    <mergeCell ref="H3:H4"/>
  </mergeCells>
  <pageMargins left="0.31496062992125984" right="0.11811023622047245" top="0.35433070866141736" bottom="0.74803149606299213" header="0.31496062992125984" footer="0.31496062992125984"/>
  <pageSetup scale="8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Q23" sqref="Q19:Q23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59" t="s">
        <v>0</v>
      </c>
      <c r="B1" s="15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0" t="s">
        <v>73</v>
      </c>
      <c r="B2" s="16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61" t="s">
        <v>74</v>
      </c>
      <c r="C3" s="162"/>
      <c r="D3" s="10"/>
      <c r="E3" s="163" t="s">
        <v>75</v>
      </c>
      <c r="F3" s="164"/>
      <c r="G3" s="11"/>
      <c r="H3" s="165" t="s">
        <v>2</v>
      </c>
      <c r="I3" s="12"/>
      <c r="J3" s="155" t="s">
        <v>3</v>
      </c>
      <c r="K3" s="156"/>
      <c r="L3" s="143" t="s">
        <v>4</v>
      </c>
      <c r="M3" s="144"/>
      <c r="N3" s="145" t="s">
        <v>5</v>
      </c>
      <c r="O3" s="14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6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18.16</v>
      </c>
      <c r="C5" s="25">
        <v>4</v>
      </c>
      <c r="D5" s="23"/>
      <c r="E5" s="26"/>
      <c r="F5" s="27"/>
      <c r="G5" s="28">
        <f t="shared" ref="G5:H35" si="0">E5+B5</f>
        <v>18.16</v>
      </c>
      <c r="H5" s="29">
        <f t="shared" si="0"/>
        <v>4</v>
      </c>
      <c r="I5" s="30"/>
      <c r="J5" s="31">
        <v>4</v>
      </c>
      <c r="K5" s="32">
        <v>18.16</v>
      </c>
      <c r="L5" s="33">
        <f t="shared" ref="L5:L35" si="1">J5-H5</f>
        <v>0</v>
      </c>
      <c r="M5" s="34">
        <f t="shared" ref="M5:M35" si="2">K5-G5</f>
        <v>0</v>
      </c>
      <c r="N5" s="35"/>
      <c r="O5" s="36"/>
    </row>
    <row r="6" spans="1:15" ht="15.75" hidden="1" thickBot="1" x14ac:dyDescent="0.3">
      <c r="A6" s="23" t="s">
        <v>59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15.75" hidden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69"/>
      <c r="O12" s="170"/>
    </row>
    <row r="13" spans="1:15" ht="16.5" thickBot="1" x14ac:dyDescent="0.3">
      <c r="A13" s="55" t="s">
        <v>18</v>
      </c>
      <c r="B13" s="24"/>
      <c r="C13" s="25"/>
      <c r="D13" s="23"/>
      <c r="E13" s="26">
        <v>11836.45</v>
      </c>
      <c r="F13" s="27">
        <v>427</v>
      </c>
      <c r="G13" s="28">
        <f t="shared" si="0"/>
        <v>11836.45</v>
      </c>
      <c r="H13" s="50">
        <f t="shared" si="0"/>
        <v>427</v>
      </c>
      <c r="I13" s="30"/>
      <c r="J13" s="31">
        <v>427</v>
      </c>
      <c r="K13" s="32">
        <v>11836.45</v>
      </c>
      <c r="L13" s="56">
        <f t="shared" si="1"/>
        <v>0</v>
      </c>
      <c r="M13" s="51">
        <f t="shared" si="2"/>
        <v>0</v>
      </c>
      <c r="N13" s="171"/>
      <c r="O13" s="172"/>
    </row>
    <row r="14" spans="1:15" ht="24" hidden="1" customHeight="1" thickBot="1" x14ac:dyDescent="0.3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25.5" hidden="1" customHeight="1" thickBot="1" x14ac:dyDescent="0.3">
      <c r="A15" s="55" t="s">
        <v>20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91"/>
      <c r="O16" s="192"/>
    </row>
    <row r="17" spans="1:15" ht="21" customHeight="1" thickBot="1" x14ac:dyDescent="0.3">
      <c r="A17" s="55" t="s">
        <v>21</v>
      </c>
      <c r="B17" s="24"/>
      <c r="C17" s="25"/>
      <c r="D17" s="23"/>
      <c r="E17" s="26">
        <v>1705.14</v>
      </c>
      <c r="F17" s="27">
        <v>80</v>
      </c>
      <c r="G17" s="28">
        <f t="shared" si="0"/>
        <v>1705.14</v>
      </c>
      <c r="H17" s="50">
        <f t="shared" si="0"/>
        <v>80</v>
      </c>
      <c r="I17" s="30"/>
      <c r="J17" s="31">
        <v>80</v>
      </c>
      <c r="K17" s="32">
        <v>1705.44</v>
      </c>
      <c r="L17" s="56">
        <f t="shared" si="1"/>
        <v>0</v>
      </c>
      <c r="M17" s="193">
        <f t="shared" si="2"/>
        <v>0.29999999999995453</v>
      </c>
      <c r="N17" s="194" t="s">
        <v>78</v>
      </c>
      <c r="O17" s="195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600</v>
      </c>
      <c r="F18" s="27">
        <v>60</v>
      </c>
      <c r="G18" s="28">
        <f t="shared" si="0"/>
        <v>600</v>
      </c>
      <c r="H18" s="50">
        <f t="shared" si="0"/>
        <v>60</v>
      </c>
      <c r="I18" s="30"/>
      <c r="J18" s="31">
        <v>60</v>
      </c>
      <c r="K18" s="32">
        <v>600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/>
      <c r="C19" s="25"/>
      <c r="D19" s="23"/>
      <c r="E19" s="26">
        <v>885.08</v>
      </c>
      <c r="F19" s="27">
        <v>195</v>
      </c>
      <c r="G19" s="28">
        <f t="shared" si="0"/>
        <v>885.08</v>
      </c>
      <c r="H19" s="50">
        <f t="shared" si="0"/>
        <v>195</v>
      </c>
      <c r="I19" s="30"/>
      <c r="J19" s="31">
        <v>195</v>
      </c>
      <c r="K19" s="32">
        <v>885.3</v>
      </c>
      <c r="L19" s="56">
        <f t="shared" si="1"/>
        <v>0</v>
      </c>
      <c r="M19" s="51">
        <f t="shared" si="2"/>
        <v>0.2199999999999136</v>
      </c>
      <c r="N19" s="41"/>
      <c r="O19" s="42"/>
    </row>
    <row r="20" spans="1:15" s="1" customFormat="1" ht="23.25" hidden="1" customHeight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x14ac:dyDescent="0.25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51"/>
      <c r="O22" s="152"/>
    </row>
    <row r="23" spans="1:15" ht="27" customHeight="1" thickBot="1" x14ac:dyDescent="0.3">
      <c r="A23" s="23" t="s">
        <v>27</v>
      </c>
      <c r="B23" s="24"/>
      <c r="C23" s="25"/>
      <c r="D23" s="23"/>
      <c r="E23" s="26">
        <v>5389.56</v>
      </c>
      <c r="F23" s="27">
        <v>198</v>
      </c>
      <c r="G23" s="28">
        <f t="shared" si="0"/>
        <v>5389.56</v>
      </c>
      <c r="H23" s="50">
        <f t="shared" si="0"/>
        <v>198</v>
      </c>
      <c r="I23" s="30"/>
      <c r="J23" s="31">
        <v>198</v>
      </c>
      <c r="K23" s="32">
        <v>5389.56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49</v>
      </c>
      <c r="B24" s="24">
        <v>136.1</v>
      </c>
      <c r="C24" s="25">
        <v>10</v>
      </c>
      <c r="D24" s="23"/>
      <c r="E24" s="26"/>
      <c r="F24" s="27"/>
      <c r="G24" s="28">
        <f t="shared" si="0"/>
        <v>136.1</v>
      </c>
      <c r="H24" s="50">
        <f t="shared" si="0"/>
        <v>10</v>
      </c>
      <c r="I24" s="30"/>
      <c r="J24" s="31">
        <v>10</v>
      </c>
      <c r="K24" s="32">
        <v>136.1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x14ac:dyDescent="0.25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53"/>
      <c r="O25" s="154"/>
    </row>
    <row r="26" spans="1:15" ht="18.75" hidden="1" customHeight="1" x14ac:dyDescent="0.25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4.75" customHeight="1" thickBot="1" x14ac:dyDescent="0.3">
      <c r="A27" s="23" t="s">
        <v>76</v>
      </c>
      <c r="B27" s="24"/>
      <c r="C27" s="25"/>
      <c r="D27" s="23"/>
      <c r="E27" s="26">
        <v>38146.17</v>
      </c>
      <c r="F27" s="27">
        <v>41</v>
      </c>
      <c r="G27" s="28">
        <f t="shared" si="0"/>
        <v>38146.17</v>
      </c>
      <c r="H27" s="50">
        <f t="shared" si="0"/>
        <v>41</v>
      </c>
      <c r="I27" s="30"/>
      <c r="J27" s="66">
        <v>41</v>
      </c>
      <c r="K27" s="67">
        <v>38146.17</v>
      </c>
      <c r="L27" s="56">
        <f t="shared" si="1"/>
        <v>0</v>
      </c>
      <c r="M27" s="51">
        <f t="shared" si="2"/>
        <v>0</v>
      </c>
      <c r="N27" s="65"/>
      <c r="O27" s="38"/>
    </row>
    <row r="28" spans="1:15" ht="21.75" customHeight="1" thickBot="1" x14ac:dyDescent="0.3">
      <c r="A28" s="23" t="s">
        <v>77</v>
      </c>
      <c r="B28" s="24"/>
      <c r="C28" s="25"/>
      <c r="D28" s="23"/>
      <c r="E28" s="26">
        <v>3135.13</v>
      </c>
      <c r="F28" s="27">
        <v>265</v>
      </c>
      <c r="G28" s="28">
        <f t="shared" si="0"/>
        <v>3135.13</v>
      </c>
      <c r="H28" s="50">
        <f t="shared" si="0"/>
        <v>265</v>
      </c>
      <c r="I28" s="30"/>
      <c r="J28" s="66">
        <v>265</v>
      </c>
      <c r="K28" s="68">
        <v>3135.13</v>
      </c>
      <c r="L28" s="56">
        <f t="shared" si="1"/>
        <v>0</v>
      </c>
      <c r="M28" s="51">
        <f t="shared" si="2"/>
        <v>0</v>
      </c>
      <c r="N28" s="69"/>
      <c r="O28" s="38"/>
    </row>
    <row r="29" spans="1:15" ht="38.25" customHeight="1" thickBot="1" x14ac:dyDescent="0.3">
      <c r="A29" s="23" t="s">
        <v>66</v>
      </c>
      <c r="B29" s="24">
        <v>200</v>
      </c>
      <c r="C29" s="25">
        <v>20</v>
      </c>
      <c r="D29" s="23"/>
      <c r="E29" s="26"/>
      <c r="F29" s="27"/>
      <c r="G29" s="28">
        <f t="shared" si="0"/>
        <v>200</v>
      </c>
      <c r="H29" s="50">
        <f t="shared" si="0"/>
        <v>20</v>
      </c>
      <c r="I29" s="30"/>
      <c r="J29" s="66">
        <v>25</v>
      </c>
      <c r="K29" s="68">
        <v>250</v>
      </c>
      <c r="L29" s="140">
        <f t="shared" si="1"/>
        <v>5</v>
      </c>
      <c r="M29" s="136">
        <f t="shared" si="2"/>
        <v>50</v>
      </c>
      <c r="N29" s="187" t="s">
        <v>72</v>
      </c>
      <c r="O29" s="188"/>
    </row>
    <row r="30" spans="1:15" ht="25.5" hidden="1" customHeight="1" thickBot="1" x14ac:dyDescent="0.3">
      <c r="A30" s="23" t="s">
        <v>42</v>
      </c>
      <c r="B30" s="24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6"/>
      <c r="K30" s="68"/>
      <c r="L30" s="56"/>
      <c r="M30" s="51">
        <f t="shared" si="2"/>
        <v>0</v>
      </c>
      <c r="N30" s="138"/>
      <c r="O30" s="139"/>
    </row>
    <row r="31" spans="1:15" ht="30.75" hidden="1" customHeight="1" thickBot="1" x14ac:dyDescent="0.3">
      <c r="A31" s="23" t="s">
        <v>60</v>
      </c>
      <c r="B31" s="70"/>
      <c r="C31" s="25"/>
      <c r="D31" s="23"/>
      <c r="E31" s="26"/>
      <c r="F31" s="27"/>
      <c r="G31" s="28">
        <f t="shared" si="0"/>
        <v>0</v>
      </c>
      <c r="H31" s="50">
        <f t="shared" si="0"/>
        <v>0</v>
      </c>
      <c r="I31" s="30"/>
      <c r="J31" s="66"/>
      <c r="K31" s="67"/>
      <c r="L31" s="56">
        <f t="shared" si="1"/>
        <v>0</v>
      </c>
      <c r="M31" s="51">
        <f t="shared" si="2"/>
        <v>0</v>
      </c>
      <c r="N31" s="130"/>
      <c r="O31" s="130"/>
    </row>
    <row r="32" spans="1:15" ht="21" customHeight="1" thickBot="1" x14ac:dyDescent="0.3">
      <c r="A32" s="23" t="s">
        <v>33</v>
      </c>
      <c r="B32" s="70">
        <v>80</v>
      </c>
      <c r="C32" s="25">
        <v>8</v>
      </c>
      <c r="D32" s="23"/>
      <c r="E32" s="26"/>
      <c r="F32" s="27"/>
      <c r="G32" s="28">
        <f t="shared" si="0"/>
        <v>80</v>
      </c>
      <c r="H32" s="50">
        <f t="shared" si="0"/>
        <v>8</v>
      </c>
      <c r="I32" s="30"/>
      <c r="J32" s="66">
        <v>8</v>
      </c>
      <c r="K32" s="67">
        <v>80</v>
      </c>
      <c r="L32" s="56">
        <f t="shared" si="1"/>
        <v>0</v>
      </c>
      <c r="M32" s="51">
        <f t="shared" si="2"/>
        <v>0</v>
      </c>
      <c r="N32" s="59"/>
      <c r="O32" s="71"/>
    </row>
    <row r="33" spans="1:15" ht="15.75" thickBot="1" x14ac:dyDescent="0.3">
      <c r="A33" s="23" t="s">
        <v>34</v>
      </c>
      <c r="B33" s="24"/>
      <c r="C33" s="25"/>
      <c r="D33" s="23"/>
      <c r="E33" s="72">
        <v>446.9</v>
      </c>
      <c r="F33" s="73">
        <v>41</v>
      </c>
      <c r="G33" s="74">
        <f t="shared" si="0"/>
        <v>446.9</v>
      </c>
      <c r="H33" s="75">
        <f t="shared" si="0"/>
        <v>41</v>
      </c>
      <c r="I33" s="76"/>
      <c r="J33" s="77">
        <v>41</v>
      </c>
      <c r="K33" s="78">
        <v>446.9</v>
      </c>
      <c r="L33" s="79">
        <f t="shared" si="1"/>
        <v>0</v>
      </c>
      <c r="M33" s="80">
        <f t="shared" si="2"/>
        <v>0</v>
      </c>
      <c r="N33" s="81"/>
      <c r="O33" s="82"/>
    </row>
    <row r="34" spans="1:15" ht="24" customHeight="1" thickTop="1" thickBot="1" x14ac:dyDescent="0.3">
      <c r="A34" s="23" t="s">
        <v>35</v>
      </c>
      <c r="B34" s="24"/>
      <c r="C34" s="25"/>
      <c r="D34" s="23"/>
      <c r="E34" s="83"/>
      <c r="F34" s="84"/>
      <c r="G34" s="85">
        <f t="shared" si="0"/>
        <v>0</v>
      </c>
      <c r="H34" s="86">
        <f t="shared" si="0"/>
        <v>0</v>
      </c>
      <c r="I34" s="30"/>
      <c r="J34" s="87"/>
      <c r="K34" s="88"/>
      <c r="L34" s="33">
        <f t="shared" si="1"/>
        <v>0</v>
      </c>
      <c r="M34" s="34">
        <f t="shared" si="2"/>
        <v>0</v>
      </c>
      <c r="N34" s="183"/>
      <c r="O34" s="184"/>
    </row>
    <row r="35" spans="1:15" ht="16.5" hidden="1" thickBot="1" x14ac:dyDescent="0.3">
      <c r="A35" s="91" t="s">
        <v>36</v>
      </c>
      <c r="B35" s="92"/>
      <c r="C35" s="93"/>
      <c r="D35" s="91"/>
      <c r="E35" s="94"/>
      <c r="F35" s="95"/>
      <c r="G35" s="96">
        <f t="shared" si="0"/>
        <v>0</v>
      </c>
      <c r="H35" s="97">
        <f t="shared" si="0"/>
        <v>0</v>
      </c>
      <c r="I35" s="30"/>
      <c r="J35" s="98"/>
      <c r="K35" s="99"/>
      <c r="L35" s="25">
        <f t="shared" si="1"/>
        <v>0</v>
      </c>
      <c r="M35" s="51">
        <f t="shared" si="2"/>
        <v>0</v>
      </c>
      <c r="N35" s="100"/>
      <c r="O35" s="101"/>
    </row>
    <row r="36" spans="1:15" ht="25.5" customHeight="1" thickBot="1" x14ac:dyDescent="0.3">
      <c r="A36" s="102"/>
      <c r="B36" s="103"/>
      <c r="C36" s="104"/>
      <c r="D36" s="1"/>
      <c r="E36" s="104"/>
      <c r="F36" s="1"/>
      <c r="G36" s="105">
        <f>SUM(G5:G35)</f>
        <v>62578.689999999995</v>
      </c>
      <c r="H36" s="106">
        <f>SUM(H5:H35)</f>
        <v>1349</v>
      </c>
      <c r="I36" s="107"/>
      <c r="J36" s="108"/>
      <c r="K36" s="109"/>
      <c r="N36" s="112"/>
    </row>
    <row r="37" spans="1:15" x14ac:dyDescent="0.25">
      <c r="A37" s="1"/>
      <c r="B37" s="103"/>
      <c r="C37" s="1"/>
      <c r="D37" s="113"/>
      <c r="E37" s="113"/>
      <c r="F37" s="113"/>
      <c r="G37" s="113"/>
      <c r="H37" s="113"/>
      <c r="I37" s="113"/>
      <c r="J37" s="113"/>
      <c r="K37" s="113"/>
    </row>
    <row r="38" spans="1:15" x14ac:dyDescent="0.25">
      <c r="D38" s="113"/>
      <c r="E38" s="114"/>
      <c r="F38" s="114"/>
      <c r="G38" s="114"/>
      <c r="H38" s="114"/>
      <c r="I38" s="114"/>
      <c r="J38" s="114"/>
      <c r="K38" s="113"/>
    </row>
    <row r="39" spans="1:15" x14ac:dyDescent="0.25">
      <c r="B39" s="115"/>
      <c r="C39" s="116"/>
      <c r="D39" s="113"/>
      <c r="E39" s="117"/>
      <c r="F39" s="118"/>
      <c r="G39" s="119"/>
      <c r="H39" s="113"/>
      <c r="I39" s="113"/>
      <c r="J39" s="113"/>
      <c r="K39" s="113"/>
      <c r="L39" s="120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ht="15.75" x14ac:dyDescent="0.25">
      <c r="B41" s="115"/>
      <c r="C41" s="116"/>
      <c r="D41" s="121"/>
      <c r="E41" s="121"/>
      <c r="F41" s="121"/>
      <c r="G41" s="121"/>
      <c r="H41" s="121"/>
      <c r="I41" s="121"/>
      <c r="J41" s="121"/>
      <c r="K41" s="121"/>
      <c r="L41" s="120"/>
      <c r="M41"/>
      <c r="O41"/>
    </row>
    <row r="42" spans="1:15" x14ac:dyDescent="0.25">
      <c r="B42" s="115"/>
      <c r="C42" s="116"/>
      <c r="D42" s="113"/>
      <c r="E42" s="117"/>
      <c r="F42" s="118"/>
      <c r="G42" s="119"/>
      <c r="H42" s="113"/>
      <c r="I42" s="113"/>
      <c r="J42" s="113"/>
      <c r="K42" s="113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2"/>
      <c r="F44" s="123"/>
      <c r="G44" s="124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7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  <row r="51" spans="2:15" x14ac:dyDescent="0.25">
      <c r="B51" s="115"/>
      <c r="C51" s="116"/>
      <c r="D51" s="116"/>
      <c r="E51" s="125"/>
      <c r="F51" s="126"/>
      <c r="G51" s="124"/>
      <c r="H51" s="116"/>
      <c r="I51" s="116"/>
      <c r="M51"/>
      <c r="O51"/>
    </row>
  </sheetData>
  <mergeCells count="15">
    <mergeCell ref="J3:K3"/>
    <mergeCell ref="A1:B1"/>
    <mergeCell ref="A2:B2"/>
    <mergeCell ref="B3:C3"/>
    <mergeCell ref="E3:F3"/>
    <mergeCell ref="H3:H4"/>
    <mergeCell ref="N25:O25"/>
    <mergeCell ref="N29:O29"/>
    <mergeCell ref="N34:O34"/>
    <mergeCell ref="L3:M3"/>
    <mergeCell ref="N3:O3"/>
    <mergeCell ref="N12:O13"/>
    <mergeCell ref="N16:O16"/>
    <mergeCell ref="N17:O17"/>
    <mergeCell ref="N22:O22"/>
  </mergeCells>
  <pageMargins left="0.11811023622047245" right="0" top="0.74803149606299213" bottom="0.74803149606299213" header="0.31496062992125984" footer="0.31496062992125984"/>
  <pageSetup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 2 0 1 8   </vt:lpstr>
      <vt:lpstr>FEBRERO     2 0 1 8         </vt:lpstr>
      <vt:lpstr>MARZO   2018   </vt:lpstr>
      <vt:lpstr>ABRIL     2018    </vt:lpstr>
      <vt:lpstr>MAYO    2018   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2018-07-04T16:11:52Z</cp:lastPrinted>
  <dcterms:created xsi:type="dcterms:W3CDTF">2018-02-13T15:06:29Z</dcterms:created>
  <dcterms:modified xsi:type="dcterms:W3CDTF">2018-07-04T16:11:55Z</dcterms:modified>
</cp:coreProperties>
</file>