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24000" windowHeight="9735" firstSheet="9" activeTab="11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JUNIO   2018    " sheetId="6" r:id="rId6"/>
    <sheet name="J U L I O     2018    " sheetId="7" r:id="rId7"/>
    <sheet name="AGOSTO     2018     " sheetId="8" r:id="rId8"/>
    <sheet name="SEPTIEMBRE 2018     " sheetId="9" r:id="rId9"/>
    <sheet name="OCTUBRE   2018      " sheetId="10" r:id="rId10"/>
    <sheet name="NOVIEMBRE   2018    " sheetId="11" r:id="rId11"/>
    <sheet name="DICIEMBRE   2018    " sheetId="12" r:id="rId12"/>
    <sheet name="Hoja1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2" l="1"/>
  <c r="L29" i="12" s="1"/>
  <c r="G29" i="12"/>
  <c r="M29" i="12" s="1"/>
  <c r="M28" i="12"/>
  <c r="H28" i="12"/>
  <c r="L28" i="12" s="1"/>
  <c r="G28" i="12"/>
  <c r="H27" i="12"/>
  <c r="L27" i="12" s="1"/>
  <c r="G27" i="12"/>
  <c r="M27" i="12" s="1"/>
  <c r="H26" i="12"/>
  <c r="L26" i="12" s="1"/>
  <c r="G26" i="12"/>
  <c r="M26" i="12" s="1"/>
  <c r="H25" i="12"/>
  <c r="L25" i="12" s="1"/>
  <c r="G25" i="12"/>
  <c r="M25" i="12" s="1"/>
  <c r="H24" i="12"/>
  <c r="G24" i="12"/>
  <c r="M24" i="12" s="1"/>
  <c r="H23" i="12"/>
  <c r="L23" i="12" s="1"/>
  <c r="G23" i="12"/>
  <c r="M23" i="12" s="1"/>
  <c r="H22" i="12"/>
  <c r="L22" i="12" s="1"/>
  <c r="G22" i="12"/>
  <c r="M22" i="12" s="1"/>
  <c r="H21" i="12"/>
  <c r="L21" i="12" s="1"/>
  <c r="G21" i="12"/>
  <c r="M21" i="12" s="1"/>
  <c r="H20" i="12"/>
  <c r="L20" i="12" s="1"/>
  <c r="G20" i="12"/>
  <c r="M20" i="12" s="1"/>
  <c r="H19" i="12"/>
  <c r="L19" i="12" s="1"/>
  <c r="G19" i="12"/>
  <c r="M19" i="12" s="1"/>
  <c r="H18" i="12"/>
  <c r="L18" i="12" s="1"/>
  <c r="G18" i="12"/>
  <c r="M18" i="12" s="1"/>
  <c r="H17" i="12"/>
  <c r="L17" i="12" s="1"/>
  <c r="G17" i="12"/>
  <c r="M17" i="12" s="1"/>
  <c r="H16" i="12"/>
  <c r="L16" i="12" s="1"/>
  <c r="G16" i="12"/>
  <c r="M16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G7" i="12"/>
  <c r="M7" i="12" s="1"/>
  <c r="H6" i="12"/>
  <c r="L6" i="12" s="1"/>
  <c r="G6" i="12"/>
  <c r="M6" i="12" s="1"/>
  <c r="H5" i="12"/>
  <c r="L5" i="12" s="1"/>
  <c r="G5" i="12"/>
  <c r="M5" i="12" s="1"/>
  <c r="G30" i="12" l="1"/>
  <c r="H30" i="12"/>
  <c r="L29" i="11"/>
  <c r="H29" i="11"/>
  <c r="G29" i="11"/>
  <c r="M29" i="11" s="1"/>
  <c r="L28" i="11"/>
  <c r="H28" i="11"/>
  <c r="G28" i="11"/>
  <c r="M28" i="11" s="1"/>
  <c r="H27" i="11"/>
  <c r="L27" i="11" s="1"/>
  <c r="G27" i="11"/>
  <c r="M27" i="11" s="1"/>
  <c r="H26" i="11"/>
  <c r="L26" i="11" s="1"/>
  <c r="G26" i="11"/>
  <c r="M26" i="11" s="1"/>
  <c r="L25" i="11"/>
  <c r="H25" i="11"/>
  <c r="G25" i="11"/>
  <c r="M25" i="11" s="1"/>
  <c r="H24" i="11"/>
  <c r="G24" i="11"/>
  <c r="M24" i="11" s="1"/>
  <c r="H23" i="11"/>
  <c r="L23" i="11" s="1"/>
  <c r="G23" i="11"/>
  <c r="M23" i="11" s="1"/>
  <c r="M22" i="11"/>
  <c r="H22" i="11"/>
  <c r="L22" i="11" s="1"/>
  <c r="G22" i="1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M18" i="11"/>
  <c r="H18" i="11"/>
  <c r="L18" i="11" s="1"/>
  <c r="G18" i="11"/>
  <c r="M17" i="11"/>
  <c r="H17" i="11"/>
  <c r="L17" i="11" s="1"/>
  <c r="G17" i="1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L10" i="11" s="1"/>
  <c r="G10" i="11"/>
  <c r="M10" i="11" s="1"/>
  <c r="H9" i="11"/>
  <c r="L9" i="11" s="1"/>
  <c r="G9" i="11"/>
  <c r="M9" i="11" s="1"/>
  <c r="H8" i="11"/>
  <c r="L8" i="11" s="1"/>
  <c r="G8" i="11"/>
  <c r="M8" i="11" s="1"/>
  <c r="H7" i="11"/>
  <c r="G7" i="11"/>
  <c r="M7" i="11" s="1"/>
  <c r="H6" i="11"/>
  <c r="L6" i="11" s="1"/>
  <c r="G6" i="11"/>
  <c r="M6" i="11" s="1"/>
  <c r="H5" i="11"/>
  <c r="G5" i="11"/>
  <c r="M5" i="11" s="1"/>
  <c r="H30" i="11" l="1"/>
  <c r="L5" i="11"/>
  <c r="G30" i="11"/>
  <c r="M29" i="10"/>
  <c r="L29" i="10"/>
  <c r="H29" i="10"/>
  <c r="G29" i="10"/>
  <c r="M28" i="10"/>
  <c r="L28" i="10"/>
  <c r="H28" i="10"/>
  <c r="G28" i="10"/>
  <c r="H27" i="10"/>
  <c r="L27" i="10" s="1"/>
  <c r="G27" i="10"/>
  <c r="M27" i="10" s="1"/>
  <c r="H26" i="10"/>
  <c r="L26" i="10" s="1"/>
  <c r="G26" i="10"/>
  <c r="M26" i="10" s="1"/>
  <c r="H25" i="10"/>
  <c r="L25" i="10" s="1"/>
  <c r="G25" i="10"/>
  <c r="M25" i="10" s="1"/>
  <c r="H24" i="10"/>
  <c r="G24" i="10"/>
  <c r="M24" i="10" s="1"/>
  <c r="H23" i="10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G7" i="10"/>
  <c r="M7" i="10" s="1"/>
  <c r="H6" i="10"/>
  <c r="L6" i="10" s="1"/>
  <c r="G6" i="10"/>
  <c r="M6" i="10" s="1"/>
  <c r="H5" i="10"/>
  <c r="G5" i="10"/>
  <c r="M5" i="10" s="1"/>
  <c r="H30" i="10" l="1"/>
  <c r="L5" i="10"/>
  <c r="G30" i="10"/>
  <c r="M29" i="9"/>
  <c r="H29" i="9"/>
  <c r="L29" i="9" s="1"/>
  <c r="G29" i="9"/>
  <c r="M28" i="9"/>
  <c r="H28" i="9"/>
  <c r="L28" i="9" s="1"/>
  <c r="G28" i="9"/>
  <c r="H27" i="9"/>
  <c r="L27" i="9" s="1"/>
  <c r="G27" i="9"/>
  <c r="M27" i="9" s="1"/>
  <c r="H26" i="9"/>
  <c r="L26" i="9" s="1"/>
  <c r="G26" i="9"/>
  <c r="M26" i="9" s="1"/>
  <c r="H25" i="9"/>
  <c r="L25" i="9" s="1"/>
  <c r="G25" i="9"/>
  <c r="M25" i="9" s="1"/>
  <c r="H24" i="9"/>
  <c r="G24" i="9"/>
  <c r="M24" i="9" s="1"/>
  <c r="H23" i="9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H12" i="9"/>
  <c r="L12" i="9" s="1"/>
  <c r="G12" i="9"/>
  <c r="M12" i="9" s="1"/>
  <c r="H11" i="9"/>
  <c r="L11" i="9" s="1"/>
  <c r="G11" i="9"/>
  <c r="M11" i="9" s="1"/>
  <c r="L10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G7" i="9"/>
  <c r="M7" i="9" s="1"/>
  <c r="H6" i="9"/>
  <c r="L6" i="9" s="1"/>
  <c r="G6" i="9"/>
  <c r="M6" i="9" s="1"/>
  <c r="H5" i="9"/>
  <c r="G5" i="9"/>
  <c r="H30" i="9" l="1"/>
  <c r="G30" i="9"/>
  <c r="M5" i="9"/>
  <c r="L5" i="9"/>
  <c r="G17" i="8"/>
  <c r="H29" i="8" l="1"/>
  <c r="L29" i="8" s="1"/>
  <c r="G29" i="8"/>
  <c r="M29" i="8" s="1"/>
  <c r="H28" i="8"/>
  <c r="L28" i="8" s="1"/>
  <c r="G28" i="8"/>
  <c r="M28" i="8" s="1"/>
  <c r="H27" i="8"/>
  <c r="L27" i="8" s="1"/>
  <c r="G27" i="8"/>
  <c r="M27" i="8" s="1"/>
  <c r="H26" i="8"/>
  <c r="L26" i="8" s="1"/>
  <c r="G26" i="8"/>
  <c r="M26" i="8" s="1"/>
  <c r="H25" i="8"/>
  <c r="G25" i="8"/>
  <c r="M25" i="8" s="1"/>
  <c r="H24" i="8"/>
  <c r="G24" i="8"/>
  <c r="M24" i="8" s="1"/>
  <c r="H23" i="8"/>
  <c r="L23" i="8" s="1"/>
  <c r="G23" i="8"/>
  <c r="M23" i="8" s="1"/>
  <c r="H22" i="8"/>
  <c r="L22" i="8" s="1"/>
  <c r="G22" i="8"/>
  <c r="M22" i="8" s="1"/>
  <c r="H21" i="8"/>
  <c r="L21" i="8" s="1"/>
  <c r="G21" i="8"/>
  <c r="M21" i="8" s="1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M17" i="8"/>
  <c r="H16" i="8"/>
  <c r="L16" i="8" s="1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L10" i="8" s="1"/>
  <c r="G10" i="8"/>
  <c r="M10" i="8" s="1"/>
  <c r="H9" i="8"/>
  <c r="L9" i="8" s="1"/>
  <c r="G9" i="8"/>
  <c r="M9" i="8" s="1"/>
  <c r="H8" i="8"/>
  <c r="L8" i="8" s="1"/>
  <c r="G8" i="8"/>
  <c r="M8" i="8" s="1"/>
  <c r="H7" i="8"/>
  <c r="G7" i="8"/>
  <c r="M7" i="8" s="1"/>
  <c r="H6" i="8"/>
  <c r="L6" i="8" s="1"/>
  <c r="G6" i="8"/>
  <c r="M6" i="8" s="1"/>
  <c r="H5" i="8"/>
  <c r="L5" i="8" s="1"/>
  <c r="G5" i="8"/>
  <c r="G30" i="8" l="1"/>
  <c r="H30" i="8"/>
  <c r="M5" i="8"/>
  <c r="L25" i="8"/>
  <c r="L29" i="7"/>
  <c r="M29" i="7"/>
  <c r="M35" i="7" l="1"/>
  <c r="H35" i="7"/>
  <c r="L35" i="7" s="1"/>
  <c r="G35" i="7"/>
  <c r="M34" i="7"/>
  <c r="H34" i="7"/>
  <c r="L34" i="7" s="1"/>
  <c r="G34" i="7"/>
  <c r="H33" i="7"/>
  <c r="L33" i="7" s="1"/>
  <c r="G33" i="7"/>
  <c r="M33" i="7" s="1"/>
  <c r="H32" i="7"/>
  <c r="L32" i="7" s="1"/>
  <c r="G32" i="7"/>
  <c r="M32" i="7" s="1"/>
  <c r="H31" i="7"/>
  <c r="L31" i="7" s="1"/>
  <c r="G31" i="7"/>
  <c r="M30" i="7"/>
  <c r="H30" i="7"/>
  <c r="G30" i="7"/>
  <c r="H29" i="7"/>
  <c r="G29" i="7"/>
  <c r="M28" i="7"/>
  <c r="L28" i="7"/>
  <c r="H28" i="7"/>
  <c r="G28" i="7"/>
  <c r="H27" i="7"/>
  <c r="L27" i="7" s="1"/>
  <c r="G27" i="7"/>
  <c r="M27" i="7" s="1"/>
  <c r="M26" i="7"/>
  <c r="L26" i="7"/>
  <c r="H26" i="7"/>
  <c r="G26" i="7"/>
  <c r="M25" i="7"/>
  <c r="L25" i="7"/>
  <c r="H25" i="7"/>
  <c r="G25" i="7"/>
  <c r="M24" i="7"/>
  <c r="L24" i="7"/>
  <c r="H24" i="7"/>
  <c r="G24" i="7"/>
  <c r="H23" i="7"/>
  <c r="L23" i="7" s="1"/>
  <c r="G23" i="7"/>
  <c r="M23" i="7" s="1"/>
  <c r="M22" i="7"/>
  <c r="L22" i="7"/>
  <c r="H22" i="7"/>
  <c r="G22" i="7"/>
  <c r="M21" i="7"/>
  <c r="L21" i="7"/>
  <c r="H21" i="7"/>
  <c r="G21" i="7"/>
  <c r="M20" i="7"/>
  <c r="L20" i="7"/>
  <c r="H20" i="7"/>
  <c r="G20" i="7"/>
  <c r="H19" i="7"/>
  <c r="L19" i="7" s="1"/>
  <c r="G19" i="7"/>
  <c r="M19" i="7" s="1"/>
  <c r="H18" i="7"/>
  <c r="L18" i="7" s="1"/>
  <c r="G18" i="7"/>
  <c r="M18" i="7" s="1"/>
  <c r="H17" i="7"/>
  <c r="L17" i="7" s="1"/>
  <c r="G17" i="7"/>
  <c r="M17" i="7" s="1"/>
  <c r="H16" i="7"/>
  <c r="L16" i="7" s="1"/>
  <c r="G16" i="7"/>
  <c r="M16" i="7" s="1"/>
  <c r="H15" i="7"/>
  <c r="L15" i="7" s="1"/>
  <c r="G15" i="7"/>
  <c r="M15" i="7" s="1"/>
  <c r="M14" i="7"/>
  <c r="L14" i="7"/>
  <c r="H14" i="7"/>
  <c r="G14" i="7"/>
  <c r="H13" i="7"/>
  <c r="L13" i="7" s="1"/>
  <c r="G13" i="7"/>
  <c r="M13" i="7" s="1"/>
  <c r="M12" i="7"/>
  <c r="L12" i="7"/>
  <c r="H12" i="7"/>
  <c r="G12" i="7"/>
  <c r="M11" i="7"/>
  <c r="L11" i="7"/>
  <c r="H11" i="7"/>
  <c r="G11" i="7"/>
  <c r="M10" i="7"/>
  <c r="H10" i="7"/>
  <c r="G10" i="7"/>
  <c r="H9" i="7"/>
  <c r="L9" i="7" s="1"/>
  <c r="G9" i="7"/>
  <c r="M9" i="7" s="1"/>
  <c r="H8" i="7"/>
  <c r="L8" i="7" s="1"/>
  <c r="G8" i="7"/>
  <c r="M8" i="7" s="1"/>
  <c r="M7" i="7"/>
  <c r="H7" i="7"/>
  <c r="L7" i="7" s="1"/>
  <c r="G7" i="7"/>
  <c r="M6" i="7"/>
  <c r="H6" i="7"/>
  <c r="L6" i="7" s="1"/>
  <c r="G6" i="7"/>
  <c r="H5" i="7"/>
  <c r="G5" i="7"/>
  <c r="M5" i="7" s="1"/>
  <c r="H36" i="7" l="1"/>
  <c r="G36" i="7"/>
  <c r="M31" i="7"/>
  <c r="L5" i="7"/>
  <c r="H35" i="6"/>
  <c r="L35" i="6" s="1"/>
  <c r="G35" i="6"/>
  <c r="M35" i="6" s="1"/>
  <c r="H34" i="6"/>
  <c r="L34" i="6" s="1"/>
  <c r="G34" i="6"/>
  <c r="M34" i="6" s="1"/>
  <c r="H33" i="6"/>
  <c r="L33" i="6" s="1"/>
  <c r="G33" i="6"/>
  <c r="M33" i="6" s="1"/>
  <c r="H32" i="6"/>
  <c r="L32" i="6" s="1"/>
  <c r="G32" i="6"/>
  <c r="M32" i="6" s="1"/>
  <c r="H31" i="6"/>
  <c r="G31" i="6"/>
  <c r="M31" i="6" s="1"/>
  <c r="H30" i="6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M25" i="6"/>
  <c r="H25" i="6"/>
  <c r="L25" i="6" s="1"/>
  <c r="G25" i="6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M21" i="6"/>
  <c r="H21" i="6"/>
  <c r="L21" i="6" s="1"/>
  <c r="G21" i="6"/>
  <c r="H20" i="6"/>
  <c r="L20" i="6" s="1"/>
  <c r="G20" i="6"/>
  <c r="M20" i="6" s="1"/>
  <c r="H19" i="6"/>
  <c r="L19" i="6" s="1"/>
  <c r="G19" i="6"/>
  <c r="M19" i="6" s="1"/>
  <c r="M18" i="6"/>
  <c r="H18" i="6"/>
  <c r="L18" i="6" s="1"/>
  <c r="G18" i="6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M10" i="6"/>
  <c r="H10" i="6"/>
  <c r="G10" i="6"/>
  <c r="M9" i="6"/>
  <c r="H9" i="6"/>
  <c r="L9" i="6" s="1"/>
  <c r="G9" i="6"/>
  <c r="M8" i="6"/>
  <c r="H8" i="6"/>
  <c r="L8" i="6" s="1"/>
  <c r="G8" i="6"/>
  <c r="M7" i="6"/>
  <c r="H7" i="6"/>
  <c r="L7" i="6" s="1"/>
  <c r="G7" i="6"/>
  <c r="H6" i="6"/>
  <c r="L6" i="6" s="1"/>
  <c r="G6" i="6"/>
  <c r="M6" i="6" s="1"/>
  <c r="H5" i="6"/>
  <c r="L5" i="6" s="1"/>
  <c r="G5" i="6"/>
  <c r="M5" i="6" s="1"/>
  <c r="H36" i="6" l="1"/>
  <c r="L31" i="6"/>
  <c r="G36" i="6"/>
  <c r="G5" i="5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<sst xmlns="http://schemas.openxmlformats.org/spreadsheetml/2006/main" count="603" uniqueCount="98">
  <si>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</si>
  <si>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</si>
  <si>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</si>
  <si>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</si>
  <si>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</si>
  <si>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</si>
  <si>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</si>
  <si>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</si>
  <si>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</si>
  <si>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</si>
  <si>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</si>
  <si>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</si>
  <si>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</si>
  <si>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</si>
  <si>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</si>
  <si>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</si>
  <si>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</si>
  <si>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</si>
  <si>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</si>
  <si>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</si>
  <si>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</si>
  <si>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</si>
  <si>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</si>
  <si>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</si>
  <si>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</si>
  <si>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</si>
  <si>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</si>
  <si>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</si>
  <si>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</si>
  <si>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</si>
  <si>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</si>
  <si>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</si>
  <si>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</si>
  <si>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</si>
  <si>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</si>
  <si>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</si>
  <si>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</si>
  <si>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</si>
  <si>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</si>
  <si>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</si>
  <si>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</si>
  <si>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</si>
  <si>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</si>
  <si>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</si>
  <si>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</si>
  <si>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</si>
  <si>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</si>
  <si>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</si>
  <si>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</si>
  <si>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</si>
  <si>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</si>
  <si>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</si>
  <si>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</si>
  <si>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</si>
  <si>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</si>
  <si>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</si>
  <si>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</si>
  <si>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</si>
  <si>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</si>
  <si>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</si>
  <si>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</si>
  <si>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</si>
  <si>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</si>
  <si>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</si>
  <si>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</si>
  <si>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</si>
  <si>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</si>
  <si>
    <t>J U N I O         2 0 1 8</t>
  </si>
  <si>
    <t>Mayo      .,2018</t>
  </si>
  <si>
    <t>Junio   .,2018</t>
  </si>
  <si>
    <t xml:space="preserve">PERNIL CON PIEL I B P/*Seaboard </t>
  </si>
  <si>
    <t xml:space="preserve">PERNIL EN CAJA </t>
  </si>
  <si>
    <t xml:space="preserve">ERROR DE ALMACEN </t>
  </si>
  <si>
    <t>J U L I O         2 0 1 8</t>
  </si>
  <si>
    <t>Junio      .,2018</t>
  </si>
  <si>
    <t>Juio   .,2018</t>
  </si>
  <si>
    <t>PERNIL CON PIEL SIOUX PREME</t>
  </si>
  <si>
    <t>Esp. CORDERO</t>
  </si>
  <si>
    <t>A G O S T O          2 0 1 8</t>
  </si>
  <si>
    <t>Julio      .,2018</t>
  </si>
  <si>
    <t>Agosto  .,2018</t>
  </si>
  <si>
    <t>PERNIL CON PIEL SEABOARD</t>
  </si>
  <si>
    <t>SEPTIEMBRE          2 0 1 8</t>
  </si>
  <si>
    <t>Agosto      .,2018</t>
  </si>
  <si>
    <t>Septiembre  .,2018</t>
  </si>
  <si>
    <t>PAPA  RECTA</t>
  </si>
  <si>
    <t>OCTUBRE          2 0 1 8</t>
  </si>
  <si>
    <t>Septiembre .,2018</t>
  </si>
  <si>
    <t>Octubre  .,2018</t>
  </si>
  <si>
    <t>NOVIEMBRE           2 0 1 8</t>
  </si>
  <si>
    <t>Octubre .,2018</t>
  </si>
  <si>
    <t>Noviembre  .,2018</t>
  </si>
  <si>
    <t>CORBATA SMITHFIELD</t>
  </si>
  <si>
    <t>DICIEMBRE           2 0 1 8</t>
  </si>
  <si>
    <t>Nov  .,2018</t>
  </si>
  <si>
    <t>Diciembre  .,2018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</si>
  <si>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</si>
  <si>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ARRACHERA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</si>
</sst>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2" fontId="2" fillId="8" borderId="19" xfId="0" applyNumberFormat="1" applyFont="1" applyFill="1" applyBorder="1"/>
    <xf numFmtId="0" fontId="2" fillId="0" borderId="6" xfId="0" applyFont="1" applyFill="1" applyBorder="1"/>
    <xf numFmtId="0" fontId="2" fillId="0" borderId="30" xfId="0" applyFont="1" applyFill="1" applyBorder="1" applyAlignment="1">
      <alignment horizontal="center"/>
    </xf>
    <xf numFmtId="2" fontId="2" fillId="9" borderId="18" xfId="0" applyNumberFormat="1" applyFont="1" applyFill="1" applyBorder="1" applyAlignment="1"/>
    <xf numFmtId="0" fontId="2" fillId="9" borderId="18" xfId="0" applyFont="1" applyFill="1" applyBorder="1" applyAlignment="1">
      <alignment horizontal="center"/>
    </xf>
    <xf numFmtId="0" fontId="2" fillId="9" borderId="18" xfId="0" applyFont="1" applyFill="1" applyBorder="1"/>
    <xf numFmtId="2" fontId="2" fillId="9" borderId="18" xfId="0" applyNumberFormat="1" applyFont="1" applyFill="1" applyBorder="1"/>
    <xf numFmtId="0" fontId="2" fillId="9" borderId="19" xfId="0" applyFont="1" applyFill="1" applyBorder="1" applyAlignment="1">
      <alignment horizontal="center"/>
    </xf>
    <xf numFmtId="4" fontId="2" fillId="9" borderId="20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2" fontId="13" fillId="9" borderId="23" xfId="0" applyNumberFormat="1" applyFont="1" applyFill="1" applyBorder="1" applyAlignment="1">
      <alignment horizontal="right"/>
    </xf>
    <xf numFmtId="0" fontId="2" fillId="9" borderId="22" xfId="0" applyFont="1" applyFill="1" applyBorder="1" applyAlignment="1">
      <alignment horizontal="center"/>
    </xf>
    <xf numFmtId="2" fontId="2" fillId="9" borderId="19" xfId="0" applyNumberFormat="1" applyFont="1" applyFill="1" applyBorder="1"/>
    <xf numFmtId="2" fontId="13" fillId="0" borderId="19" xfId="0" applyNumberFormat="1" applyFont="1" applyFill="1" applyBorder="1" applyAlignment="1">
      <alignment horizontal="right"/>
    </xf>
    <xf numFmtId="0" fontId="2" fillId="0" borderId="35" xfId="0" applyFont="1" applyFill="1" applyBorder="1" applyAlignment="1">
      <alignment horizontal="center"/>
    </xf>
    <xf numFmtId="2" fontId="2" fillId="0" borderId="60" xfId="0" applyNumberFormat="1" applyFont="1" applyFill="1" applyBorder="1"/>
    <xf numFmtId="0" fontId="2" fillId="0" borderId="62" xfId="0" applyFont="1" applyFill="1" applyBorder="1" applyAlignment="1">
      <alignment horizontal="center"/>
    </xf>
    <xf numFmtId="2" fontId="2" fillId="0" borderId="63" xfId="0" applyNumberFormat="1" applyFont="1" applyFill="1" applyBorder="1"/>
    <xf numFmtId="0" fontId="9" fillId="0" borderId="6" xfId="0" applyFont="1" applyFill="1" applyBorder="1" applyAlignment="1"/>
    <xf numFmtId="0" fontId="9" fillId="0" borderId="9" xfId="0" applyFont="1" applyFill="1" applyBorder="1" applyAlignment="1"/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wrapText="1"/>
    </xf>
    <xf numFmtId="0" fontId="10" fillId="8" borderId="19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15" fillId="0" borderId="64" xfId="0" applyFont="1" applyFill="1" applyBorder="1" applyAlignment="1">
      <alignment horizontal="center" wrapText="1"/>
    </xf>
    <xf numFmtId="0" fontId="15" fillId="0" borderId="65" xfId="0" applyFont="1" applyFill="1" applyBorder="1" applyAlignment="1">
      <alignment horizontal="center" wrapText="1"/>
    </xf>
    <xf numFmtId="2" fontId="9" fillId="0" borderId="61" xfId="0" applyNumberFormat="1" applyFont="1" applyFill="1" applyBorder="1" applyAlignment="1">
      <alignment horizontal="center" wrapText="1"/>
    </xf>
    <xf numFmtId="2" fontId="9" fillId="0" borderId="5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66FFFF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45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37</v>
      </c>
      <c r="C3" s="182"/>
      <c r="D3" s="10"/>
      <c r="E3" s="183" t="s">
        <v>38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7" t="s">
        <v>43</v>
      </c>
      <c r="O12" s="168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69"/>
      <c r="O13" s="170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77" t="s">
        <v>44</v>
      </c>
      <c r="O16" s="17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61"/>
      <c r="O29" s="162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J3:K3"/>
    <mergeCell ref="N16:O16"/>
    <mergeCell ref="A1:B1"/>
    <mergeCell ref="A2:B2"/>
    <mergeCell ref="B3:C3"/>
    <mergeCell ref="E3:F3"/>
    <mergeCell ref="H3:H4"/>
    <mergeCell ref="N29:O29"/>
    <mergeCell ref="L3:M3"/>
    <mergeCell ref="N3:O3"/>
    <mergeCell ref="N12:O13"/>
    <mergeCell ref="N22:O22"/>
    <mergeCell ref="N25:O25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5"/>
  <sheetViews>
    <sheetView workbookViewId="0">
      <selection activeCell="J9" sqref="J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86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87</v>
      </c>
      <c r="C3" s="182"/>
      <c r="D3" s="10"/>
      <c r="E3" s="183" t="s">
        <v>88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36.32</v>
      </c>
      <c r="C5" s="25">
        <v>8</v>
      </c>
      <c r="D5" s="23"/>
      <c r="E5" s="26"/>
      <c r="F5" s="27"/>
      <c r="G5" s="28">
        <f t="shared" ref="G5:H29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>
        <v>598.84</v>
      </c>
      <c r="C6" s="25">
        <v>44</v>
      </c>
      <c r="D6" s="23"/>
      <c r="E6" s="26"/>
      <c r="F6" s="27"/>
      <c r="G6" s="28">
        <f t="shared" si="0"/>
        <v>598.84</v>
      </c>
      <c r="H6" s="37">
        <f t="shared" si="0"/>
        <v>44</v>
      </c>
      <c r="I6" s="30"/>
      <c r="J6" s="31">
        <v>44</v>
      </c>
      <c r="K6" s="32">
        <v>598.84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x14ac:dyDescent="0.25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hidden="1" customHeight="1" x14ac:dyDescent="0.25">
      <c r="A8" s="55" t="s">
        <v>18</v>
      </c>
      <c r="B8" s="24"/>
      <c r="C8" s="25"/>
      <c r="D8" s="23"/>
      <c r="E8" s="26"/>
      <c r="F8" s="27"/>
      <c r="G8" s="28">
        <f t="shared" si="0"/>
        <v>0</v>
      </c>
      <c r="H8" s="50">
        <f t="shared" si="0"/>
        <v>0</v>
      </c>
      <c r="I8" s="30"/>
      <c r="J8" s="31"/>
      <c r="K8" s="32"/>
      <c r="L8" s="56">
        <f t="shared" si="1"/>
        <v>0</v>
      </c>
      <c r="M8" s="51">
        <f t="shared" si="2"/>
        <v>0</v>
      </c>
      <c r="N8" s="191"/>
      <c r="O8" s="192"/>
    </row>
    <row r="9" spans="1:15" ht="21" customHeight="1" thickBot="1" x14ac:dyDescent="0.3">
      <c r="A9" s="55" t="s">
        <v>18</v>
      </c>
      <c r="B9" s="24"/>
      <c r="C9" s="25"/>
      <c r="D9" s="23"/>
      <c r="E9" s="26">
        <v>19411.900000000001</v>
      </c>
      <c r="F9" s="27">
        <v>672</v>
      </c>
      <c r="G9" s="28">
        <f t="shared" si="0"/>
        <v>19411.900000000001</v>
      </c>
      <c r="H9" s="50">
        <f t="shared" si="0"/>
        <v>672</v>
      </c>
      <c r="I9" s="30"/>
      <c r="J9" s="31">
        <v>672</v>
      </c>
      <c r="K9" s="32">
        <v>19411.900000000001</v>
      </c>
      <c r="L9" s="56">
        <f t="shared" si="1"/>
        <v>0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x14ac:dyDescent="0.25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11"/>
      <c r="O11" s="212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4728.62</v>
      </c>
      <c r="F12" s="27">
        <v>246</v>
      </c>
      <c r="G12" s="28">
        <f t="shared" si="0"/>
        <v>4728.62</v>
      </c>
      <c r="H12" s="50">
        <f t="shared" si="0"/>
        <v>246</v>
      </c>
      <c r="I12" s="30"/>
      <c r="J12" s="31">
        <v>246</v>
      </c>
      <c r="K12" s="32">
        <v>4731.26</v>
      </c>
      <c r="L12" s="56">
        <f t="shared" si="1"/>
        <v>0</v>
      </c>
      <c r="M12" s="51">
        <f t="shared" si="2"/>
        <v>2.6400000000003274</v>
      </c>
      <c r="N12" s="215"/>
      <c r="O12" s="216"/>
    </row>
    <row r="13" spans="1:15" ht="22.5" customHeight="1" thickBot="1" x14ac:dyDescent="0.3">
      <c r="A13" s="23" t="s">
        <v>22</v>
      </c>
      <c r="B13" s="24">
        <v>2060</v>
      </c>
      <c r="C13" s="25">
        <v>206</v>
      </c>
      <c r="D13" s="23"/>
      <c r="E13" s="26"/>
      <c r="F13" s="27"/>
      <c r="G13" s="28">
        <f t="shared" si="0"/>
        <v>2060</v>
      </c>
      <c r="H13" s="50">
        <f t="shared" si="0"/>
        <v>206</v>
      </c>
      <c r="I13" s="30"/>
      <c r="J13" s="31">
        <v>206</v>
      </c>
      <c r="K13" s="32">
        <v>2060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962.48</v>
      </c>
      <c r="C14" s="25">
        <v>212</v>
      </c>
      <c r="D14" s="23"/>
      <c r="E14" s="26"/>
      <c r="F14" s="27"/>
      <c r="G14" s="28">
        <f t="shared" si="0"/>
        <v>962.48</v>
      </c>
      <c r="H14" s="50">
        <f t="shared" si="0"/>
        <v>212</v>
      </c>
      <c r="I14" s="30"/>
      <c r="J14" s="31">
        <v>212</v>
      </c>
      <c r="K14" s="32">
        <v>962.48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645.86</v>
      </c>
      <c r="C15" s="25">
        <v>43</v>
      </c>
      <c r="D15" s="23"/>
      <c r="E15" s="26"/>
      <c r="F15" s="27"/>
      <c r="G15" s="28">
        <f t="shared" si="0"/>
        <v>645.86</v>
      </c>
      <c r="H15" s="50">
        <f t="shared" si="0"/>
        <v>43</v>
      </c>
      <c r="I15" s="30"/>
      <c r="J15" s="31">
        <v>43</v>
      </c>
      <c r="K15" s="32">
        <v>645.86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22.5" customHeight="1" thickBot="1" x14ac:dyDescent="0.35">
      <c r="A16" s="23" t="s">
        <v>26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4">
        <v>0</v>
      </c>
      <c r="C17" s="25"/>
      <c r="D17" s="23"/>
      <c r="E17" s="26">
        <v>29860.34</v>
      </c>
      <c r="F17" s="27">
        <v>1097</v>
      </c>
      <c r="G17" s="28">
        <f t="shared" si="0"/>
        <v>29860.34</v>
      </c>
      <c r="H17" s="50">
        <f t="shared" si="0"/>
        <v>1097</v>
      </c>
      <c r="I17" s="137"/>
      <c r="J17" s="31">
        <v>1097</v>
      </c>
      <c r="K17" s="32">
        <v>29860.34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x14ac:dyDescent="0.25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x14ac:dyDescent="0.25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73"/>
      <c r="O19" s="174"/>
    </row>
    <row r="20" spans="1:15" ht="22.5" customHeight="1" thickBot="1" x14ac:dyDescent="0.3">
      <c r="A20" s="23" t="s">
        <v>29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37279.21</v>
      </c>
      <c r="F21" s="27">
        <v>40</v>
      </c>
      <c r="G21" s="28">
        <f t="shared" si="0"/>
        <v>37279.21</v>
      </c>
      <c r="H21" s="50">
        <f t="shared" si="0"/>
        <v>40</v>
      </c>
      <c r="I21" s="30"/>
      <c r="J21" s="66">
        <v>40</v>
      </c>
      <c r="K21" s="67">
        <v>37278.76</v>
      </c>
      <c r="L21" s="56">
        <f t="shared" si="1"/>
        <v>0</v>
      </c>
      <c r="M21" s="51">
        <f t="shared" si="2"/>
        <v>-0.44999999999708962</v>
      </c>
      <c r="N21" s="140"/>
      <c r="O21" s="141"/>
    </row>
    <row r="22" spans="1:15" ht="22.5" hidden="1" customHeight="1" x14ac:dyDescent="0.25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>
        <v>480</v>
      </c>
      <c r="C23" s="25">
        <v>48</v>
      </c>
      <c r="D23" s="23"/>
      <c r="E23" s="26"/>
      <c r="F23" s="27"/>
      <c r="G23" s="28">
        <f t="shared" si="0"/>
        <v>480</v>
      </c>
      <c r="H23" s="50">
        <f t="shared" si="0"/>
        <v>48</v>
      </c>
      <c r="I23" s="30"/>
      <c r="J23" s="66">
        <v>48</v>
      </c>
      <c r="K23" s="68">
        <v>480</v>
      </c>
      <c r="L23" s="56">
        <f t="shared" si="1"/>
        <v>0</v>
      </c>
      <c r="M23" s="51">
        <f t="shared" si="2"/>
        <v>0</v>
      </c>
      <c r="N23" s="193"/>
      <c r="O23" s="194"/>
    </row>
    <row r="24" spans="1:15" ht="22.5" hidden="1" customHeight="1" x14ac:dyDescent="0.25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x14ac:dyDescent="0.25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>
        <v>30</v>
      </c>
      <c r="C26" s="25">
        <v>3</v>
      </c>
      <c r="D26" s="23"/>
      <c r="E26" s="26"/>
      <c r="F26" s="27"/>
      <c r="G26" s="28">
        <f t="shared" si="0"/>
        <v>30</v>
      </c>
      <c r="H26" s="50">
        <f t="shared" si="0"/>
        <v>3</v>
      </c>
      <c r="I26" s="30"/>
      <c r="J26" s="66">
        <v>3</v>
      </c>
      <c r="K26" s="67">
        <v>30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6300.2</v>
      </c>
      <c r="C27" s="25">
        <v>578</v>
      </c>
      <c r="D27" s="23"/>
      <c r="E27" s="72"/>
      <c r="F27" s="73"/>
      <c r="G27" s="74">
        <f t="shared" si="0"/>
        <v>6300.2</v>
      </c>
      <c r="H27" s="75">
        <f t="shared" si="0"/>
        <v>578</v>
      </c>
      <c r="I27" s="76"/>
      <c r="J27" s="77">
        <v>578</v>
      </c>
      <c r="K27" s="78">
        <v>6300.2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203"/>
      <c r="O28" s="204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102393.77</v>
      </c>
      <c r="H30" s="106">
        <f>SUM(H5:H29)</f>
        <v>3197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N23:O23"/>
    <mergeCell ref="N28:O28"/>
    <mergeCell ref="L3:M3"/>
    <mergeCell ref="N3:O3"/>
    <mergeCell ref="N8:O8"/>
    <mergeCell ref="N11:O11"/>
    <mergeCell ref="N12:O12"/>
    <mergeCell ref="N19:O19"/>
    <mergeCell ref="J3:K3"/>
    <mergeCell ref="A1:B1"/>
    <mergeCell ref="A2:B2"/>
    <mergeCell ref="B3:C3"/>
    <mergeCell ref="E3:F3"/>
    <mergeCell ref="H3:H4"/>
  </mergeCells>
  <pageMargins left="0.19685039370078741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workbookViewId="0">
      <selection activeCell="B8" sqref="B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89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90</v>
      </c>
      <c r="C3" s="182"/>
      <c r="D3" s="10"/>
      <c r="E3" s="183" t="s">
        <v>91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29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hidden="1" customHeight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>
        <v>0</v>
      </c>
      <c r="K6" s="32">
        <v>0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x14ac:dyDescent="0.25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16.5" thickBot="1" x14ac:dyDescent="0.3">
      <c r="A8" s="55" t="s">
        <v>18</v>
      </c>
      <c r="B8" s="24">
        <v>2228.38</v>
      </c>
      <c r="C8" s="25">
        <v>74</v>
      </c>
      <c r="D8" s="23"/>
      <c r="E8" s="26">
        <v>14746.59</v>
      </c>
      <c r="F8" s="27">
        <v>508</v>
      </c>
      <c r="G8" s="28">
        <f t="shared" si="0"/>
        <v>16974.97</v>
      </c>
      <c r="H8" s="50">
        <f t="shared" si="0"/>
        <v>582</v>
      </c>
      <c r="I8" s="30"/>
      <c r="J8" s="31">
        <v>582</v>
      </c>
      <c r="K8" s="32">
        <v>16972.37</v>
      </c>
      <c r="L8" s="155">
        <f t="shared" si="1"/>
        <v>0</v>
      </c>
      <c r="M8" s="156">
        <f t="shared" si="2"/>
        <v>-2.6000000000021828</v>
      </c>
      <c r="N8" s="219"/>
      <c r="O8" s="220"/>
    </row>
    <row r="9" spans="1:15" ht="17.25" thickTop="1" thickBot="1" x14ac:dyDescent="0.3">
      <c r="A9" s="55" t="s">
        <v>19</v>
      </c>
      <c r="B9" s="24"/>
      <c r="C9" s="25"/>
      <c r="D9" s="23"/>
      <c r="E9" s="26">
        <v>8967.25</v>
      </c>
      <c r="F9" s="27">
        <v>317</v>
      </c>
      <c r="G9" s="28">
        <f t="shared" si="0"/>
        <v>8967.25</v>
      </c>
      <c r="H9" s="50">
        <f t="shared" si="0"/>
        <v>317</v>
      </c>
      <c r="I9" s="30"/>
      <c r="J9" s="31">
        <v>317</v>
      </c>
      <c r="K9" s="154">
        <v>8967.43</v>
      </c>
      <c r="L9" s="157">
        <f t="shared" si="1"/>
        <v>0</v>
      </c>
      <c r="M9" s="158">
        <f t="shared" si="2"/>
        <v>0.18000000000029104</v>
      </c>
      <c r="N9" s="217"/>
      <c r="O9" s="218"/>
    </row>
    <row r="10" spans="1:15" ht="22.5" customHeight="1" thickBot="1" x14ac:dyDescent="0.3">
      <c r="A10" s="55" t="s">
        <v>92</v>
      </c>
      <c r="B10" s="24"/>
      <c r="C10" s="25"/>
      <c r="D10" s="23"/>
      <c r="E10" s="26">
        <v>1427.42</v>
      </c>
      <c r="F10" s="27">
        <v>73</v>
      </c>
      <c r="G10" s="28">
        <f t="shared" si="0"/>
        <v>1427.42</v>
      </c>
      <c r="H10" s="50">
        <f t="shared" si="0"/>
        <v>73</v>
      </c>
      <c r="I10" s="30"/>
      <c r="J10" s="31">
        <v>73</v>
      </c>
      <c r="K10" s="32">
        <v>1427.42</v>
      </c>
      <c r="L10" s="33">
        <f t="shared" si="1"/>
        <v>0</v>
      </c>
      <c r="M10" s="34">
        <f t="shared" si="2"/>
        <v>0</v>
      </c>
      <c r="N10" s="41"/>
      <c r="O10" s="42"/>
    </row>
    <row r="11" spans="1:15" ht="22.5" hidden="1" customHeight="1" x14ac:dyDescent="0.25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11"/>
      <c r="O11" s="212"/>
    </row>
    <row r="12" spans="1:15" ht="22.5" customHeight="1" thickBot="1" x14ac:dyDescent="0.3">
      <c r="A12" s="55" t="s">
        <v>77</v>
      </c>
      <c r="B12" s="24">
        <v>799.9</v>
      </c>
      <c r="C12" s="25">
        <v>56</v>
      </c>
      <c r="D12" s="23"/>
      <c r="E12" s="26">
        <v>4989.76</v>
      </c>
      <c r="F12" s="27">
        <v>236</v>
      </c>
      <c r="G12" s="28">
        <f t="shared" si="0"/>
        <v>5789.66</v>
      </c>
      <c r="H12" s="50">
        <f t="shared" si="0"/>
        <v>292</v>
      </c>
      <c r="I12" s="30"/>
      <c r="J12" s="31">
        <v>292</v>
      </c>
      <c r="K12" s="32">
        <v>5789.66</v>
      </c>
      <c r="L12" s="56">
        <f t="shared" si="1"/>
        <v>0</v>
      </c>
      <c r="M12" s="51">
        <f t="shared" si="2"/>
        <v>0</v>
      </c>
      <c r="N12" s="215"/>
      <c r="O12" s="216"/>
    </row>
    <row r="13" spans="1:15" ht="22.5" customHeight="1" thickBot="1" x14ac:dyDescent="0.3">
      <c r="A13" s="23" t="s">
        <v>22</v>
      </c>
      <c r="B13" s="24">
        <v>1410</v>
      </c>
      <c r="C13" s="25">
        <v>141</v>
      </c>
      <c r="D13" s="23"/>
      <c r="E13" s="26"/>
      <c r="F13" s="27"/>
      <c r="G13" s="28">
        <f t="shared" si="0"/>
        <v>1410</v>
      </c>
      <c r="H13" s="50">
        <f t="shared" si="0"/>
        <v>141</v>
      </c>
      <c r="I13" s="30"/>
      <c r="J13" s="31">
        <v>141</v>
      </c>
      <c r="K13" s="32">
        <v>1410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22.7</v>
      </c>
      <c r="C14" s="25">
        <v>5</v>
      </c>
      <c r="D14" s="23"/>
      <c r="E14" s="26">
        <v>1003.34</v>
      </c>
      <c r="F14" s="27">
        <v>221</v>
      </c>
      <c r="G14" s="28">
        <f t="shared" si="0"/>
        <v>1026.04</v>
      </c>
      <c r="H14" s="50">
        <f t="shared" si="0"/>
        <v>226</v>
      </c>
      <c r="I14" s="30"/>
      <c r="J14" s="31">
        <v>226</v>
      </c>
      <c r="K14" s="32">
        <v>1026.04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645.86</v>
      </c>
      <c r="C15" s="25">
        <v>43</v>
      </c>
      <c r="D15" s="23"/>
      <c r="E15" s="26"/>
      <c r="F15" s="27"/>
      <c r="G15" s="28">
        <f t="shared" si="0"/>
        <v>645.86</v>
      </c>
      <c r="H15" s="50">
        <f t="shared" si="0"/>
        <v>43</v>
      </c>
      <c r="I15" s="30"/>
      <c r="J15" s="31">
        <v>43</v>
      </c>
      <c r="K15" s="32">
        <v>645.86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16.5" thickBot="1" x14ac:dyDescent="0.3">
      <c r="A16" s="23" t="s">
        <v>26</v>
      </c>
      <c r="B16" s="24"/>
      <c r="C16" s="25"/>
      <c r="D16" s="23"/>
      <c r="E16" s="26">
        <v>9409.9500000000007</v>
      </c>
      <c r="F16" s="27">
        <v>331</v>
      </c>
      <c r="G16" s="28">
        <f t="shared" si="0"/>
        <v>9409.9500000000007</v>
      </c>
      <c r="H16" s="50">
        <f t="shared" si="0"/>
        <v>331</v>
      </c>
      <c r="I16" s="30"/>
      <c r="J16" s="31">
        <v>331</v>
      </c>
      <c r="K16" s="32">
        <v>9410.69</v>
      </c>
      <c r="L16" s="56">
        <f t="shared" si="1"/>
        <v>0</v>
      </c>
      <c r="M16" s="51">
        <f t="shared" si="2"/>
        <v>0.73999999999978172</v>
      </c>
      <c r="N16" s="159"/>
      <c r="O16" s="160"/>
    </row>
    <row r="17" spans="1:15" ht="22.5" customHeight="1" thickBot="1" x14ac:dyDescent="0.3">
      <c r="A17" s="23" t="s">
        <v>27</v>
      </c>
      <c r="B17" s="24">
        <v>17094.16</v>
      </c>
      <c r="C17" s="25">
        <v>628</v>
      </c>
      <c r="D17" s="23"/>
      <c r="E17" s="26"/>
      <c r="F17" s="27"/>
      <c r="G17" s="28">
        <f t="shared" si="0"/>
        <v>17094.16</v>
      </c>
      <c r="H17" s="50">
        <f t="shared" si="0"/>
        <v>628</v>
      </c>
      <c r="I17" s="137"/>
      <c r="J17" s="31">
        <v>628</v>
      </c>
      <c r="K17" s="32">
        <v>17094.16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x14ac:dyDescent="0.25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x14ac:dyDescent="0.25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73"/>
      <c r="O19" s="174"/>
    </row>
    <row r="20" spans="1:15" ht="22.5" hidden="1" customHeight="1" thickBot="1" x14ac:dyDescent="0.3">
      <c r="A20" s="23" t="s">
        <v>29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5"/>
      <c r="O20" s="38"/>
    </row>
    <row r="21" spans="1:15" ht="22.5" hidden="1" customHeight="1" thickBot="1" x14ac:dyDescent="0.3">
      <c r="A21" s="23" t="s">
        <v>81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66"/>
      <c r="K21" s="67"/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x14ac:dyDescent="0.25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/>
      <c r="C23" s="25"/>
      <c r="D23" s="23"/>
      <c r="E23" s="26">
        <v>1140</v>
      </c>
      <c r="F23" s="27">
        <v>114</v>
      </c>
      <c r="G23" s="28">
        <f t="shared" si="0"/>
        <v>1140</v>
      </c>
      <c r="H23" s="50">
        <f t="shared" si="0"/>
        <v>114</v>
      </c>
      <c r="I23" s="30"/>
      <c r="J23" s="66">
        <v>114</v>
      </c>
      <c r="K23" s="68">
        <v>1140</v>
      </c>
      <c r="L23" s="56">
        <f t="shared" si="1"/>
        <v>0</v>
      </c>
      <c r="M23" s="51">
        <f t="shared" si="2"/>
        <v>0</v>
      </c>
      <c r="N23" s="193"/>
      <c r="O23" s="194"/>
    </row>
    <row r="24" spans="1:15" ht="22.5" hidden="1" customHeight="1" x14ac:dyDescent="0.25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x14ac:dyDescent="0.25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hidden="1" customHeight="1" thickBot="1" x14ac:dyDescent="0.3">
      <c r="A26" s="23" t="s">
        <v>33</v>
      </c>
      <c r="B26" s="70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6"/>
      <c r="K26" s="67"/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3324.5</v>
      </c>
      <c r="C27" s="25">
        <v>305</v>
      </c>
      <c r="D27" s="23"/>
      <c r="E27" s="72"/>
      <c r="F27" s="73"/>
      <c r="G27" s="74">
        <f t="shared" si="0"/>
        <v>3324.5</v>
      </c>
      <c r="H27" s="75">
        <f t="shared" si="0"/>
        <v>305</v>
      </c>
      <c r="I27" s="76"/>
      <c r="J27" s="77">
        <v>305</v>
      </c>
      <c r="K27" s="78">
        <v>3324.5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203"/>
      <c r="O28" s="204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67223.430000000008</v>
      </c>
      <c r="H30" s="106">
        <f>SUM(H5:H29)</f>
        <v>3055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23:O23"/>
    <mergeCell ref="N28:O28"/>
    <mergeCell ref="N9:O9"/>
    <mergeCell ref="L3:M3"/>
    <mergeCell ref="N3:O3"/>
    <mergeCell ref="N8:O8"/>
    <mergeCell ref="N11:O11"/>
    <mergeCell ref="N12:O12"/>
    <mergeCell ref="N19:O19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45"/>
  <sheetViews>
    <sheetView tabSelected="1" workbookViewId="0">
      <selection activeCell="H13" sqref="H1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93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94</v>
      </c>
      <c r="C3" s="182"/>
      <c r="D3" s="10"/>
      <c r="E3" s="183" t="s">
        <v>95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/>
      <c r="C5" s="25"/>
      <c r="D5" s="23"/>
      <c r="E5" s="26">
        <v>18.16</v>
      </c>
      <c r="F5" s="27">
        <v>4</v>
      </c>
      <c r="G5" s="28">
        <f t="shared" ref="G5:H29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97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4" customHeight="1" thickBot="1" x14ac:dyDescent="0.3">
      <c r="A8" s="55" t="s">
        <v>18</v>
      </c>
      <c r="B8" s="24">
        <v>4264.09</v>
      </c>
      <c r="C8" s="25">
        <v>144</v>
      </c>
      <c r="D8" s="23"/>
      <c r="E8" s="26">
        <v>9841.91</v>
      </c>
      <c r="F8" s="27">
        <v>350</v>
      </c>
      <c r="G8" s="28">
        <f t="shared" si="0"/>
        <v>14106</v>
      </c>
      <c r="H8" s="50">
        <f t="shared" si="0"/>
        <v>494</v>
      </c>
      <c r="I8" s="30"/>
      <c r="J8" s="31">
        <v>494</v>
      </c>
      <c r="K8" s="32">
        <v>14105.75</v>
      </c>
      <c r="L8" s="155">
        <f t="shared" si="1"/>
        <v>0</v>
      </c>
      <c r="M8" s="156">
        <f t="shared" si="2"/>
        <v>-0.25</v>
      </c>
      <c r="N8" s="219"/>
      <c r="O8" s="220"/>
    </row>
    <row r="9" spans="1:15" ht="17.25" hidden="1" thickTop="1" thickBot="1" x14ac:dyDescent="0.3">
      <c r="A9" s="55" t="s">
        <v>19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154"/>
      <c r="L9" s="157">
        <f t="shared" si="1"/>
        <v>0</v>
      </c>
      <c r="M9" s="158">
        <f t="shared" si="2"/>
        <v>0</v>
      </c>
      <c r="N9" s="217"/>
      <c r="O9" s="218"/>
    </row>
    <row r="10" spans="1:15" ht="22.5" hidden="1" customHeight="1" thickBot="1" x14ac:dyDescent="0.3">
      <c r="A10" s="55" t="s">
        <v>92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>
        <f t="shared" si="1"/>
        <v>0</v>
      </c>
      <c r="M10" s="34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11"/>
      <c r="O11" s="212"/>
    </row>
    <row r="12" spans="1:15" ht="22.5" customHeight="1" thickBot="1" x14ac:dyDescent="0.3">
      <c r="A12" s="55" t="s">
        <v>77</v>
      </c>
      <c r="B12" s="24">
        <v>290.77999999999997</v>
      </c>
      <c r="C12" s="25">
        <v>14</v>
      </c>
      <c r="D12" s="23"/>
      <c r="E12" s="26"/>
      <c r="F12" s="27"/>
      <c r="G12" s="28">
        <f t="shared" si="0"/>
        <v>290.77999999999997</v>
      </c>
      <c r="H12" s="50">
        <f t="shared" si="0"/>
        <v>14</v>
      </c>
      <c r="I12" s="30"/>
      <c r="J12" s="31">
        <v>14</v>
      </c>
      <c r="K12" s="32">
        <v>290.77999999999997</v>
      </c>
      <c r="L12" s="56">
        <f t="shared" si="1"/>
        <v>0</v>
      </c>
      <c r="M12" s="51">
        <f t="shared" si="2"/>
        <v>0</v>
      </c>
      <c r="N12" s="215"/>
      <c r="O12" s="216"/>
    </row>
    <row r="13" spans="1:15" ht="22.5" customHeight="1" thickBot="1" x14ac:dyDescent="0.3">
      <c r="A13" s="23" t="s">
        <v>22</v>
      </c>
      <c r="B13" s="24">
        <v>750</v>
      </c>
      <c r="C13" s="25">
        <v>75</v>
      </c>
      <c r="D13" s="23"/>
      <c r="E13" s="26"/>
      <c r="F13" s="27"/>
      <c r="G13" s="28">
        <f t="shared" si="0"/>
        <v>750</v>
      </c>
      <c r="H13" s="50">
        <f t="shared" si="0"/>
        <v>75</v>
      </c>
      <c r="I13" s="30"/>
      <c r="J13" s="31">
        <v>75</v>
      </c>
      <c r="K13" s="32">
        <v>750</v>
      </c>
      <c r="L13" s="56">
        <f t="shared" si="1"/>
        <v>0</v>
      </c>
      <c r="M13" s="51">
        <f t="shared" si="2"/>
        <v>0</v>
      </c>
      <c r="N13" s="59"/>
      <c r="O13" s="71"/>
    </row>
    <row r="14" spans="1:15" ht="22.5" customHeight="1" thickBot="1" x14ac:dyDescent="0.3">
      <c r="A14" s="23" t="s">
        <v>23</v>
      </c>
      <c r="B14" s="24">
        <v>104.42</v>
      </c>
      <c r="C14" s="25">
        <v>23</v>
      </c>
      <c r="D14" s="23"/>
      <c r="E14" s="26">
        <v>1003.34</v>
      </c>
      <c r="F14" s="27">
        <v>221</v>
      </c>
      <c r="G14" s="28">
        <f t="shared" si="0"/>
        <v>1107.76</v>
      </c>
      <c r="H14" s="50">
        <f t="shared" si="0"/>
        <v>244</v>
      </c>
      <c r="I14" s="30"/>
      <c r="J14" s="31">
        <v>244</v>
      </c>
      <c r="K14" s="32">
        <v>1107.76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465.62</v>
      </c>
      <c r="C15" s="25">
        <v>31</v>
      </c>
      <c r="D15" s="23"/>
      <c r="E15" s="26"/>
      <c r="F15" s="27"/>
      <c r="G15" s="28">
        <f t="shared" si="0"/>
        <v>465.62</v>
      </c>
      <c r="H15" s="50">
        <f t="shared" si="0"/>
        <v>31</v>
      </c>
      <c r="I15" s="30"/>
      <c r="J15" s="31">
        <v>31</v>
      </c>
      <c r="K15" s="32">
        <v>465.62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16.5" thickBot="1" x14ac:dyDescent="0.3">
      <c r="A16" s="23" t="s">
        <v>26</v>
      </c>
      <c r="B16" s="24">
        <v>4021.37</v>
      </c>
      <c r="C16" s="25">
        <v>142</v>
      </c>
      <c r="D16" s="23"/>
      <c r="E16" s="26"/>
      <c r="F16" s="27"/>
      <c r="G16" s="28">
        <f t="shared" si="0"/>
        <v>4021.37</v>
      </c>
      <c r="H16" s="50">
        <f t="shared" si="0"/>
        <v>142</v>
      </c>
      <c r="I16" s="30"/>
      <c r="J16" s="31">
        <v>142</v>
      </c>
      <c r="K16" s="32">
        <v>4023.91</v>
      </c>
      <c r="L16" s="56">
        <f t="shared" si="1"/>
        <v>0</v>
      </c>
      <c r="M16" s="51">
        <f t="shared" si="2"/>
        <v>2.5399999999999636</v>
      </c>
      <c r="N16" s="159"/>
      <c r="O16" s="160"/>
    </row>
    <row r="17" spans="1:15" ht="22.5" customHeight="1" thickBot="1" x14ac:dyDescent="0.3">
      <c r="A17" s="23" t="s">
        <v>27</v>
      </c>
      <c r="B17" s="24">
        <v>435.52</v>
      </c>
      <c r="C17" s="25">
        <v>16</v>
      </c>
      <c r="D17" s="23"/>
      <c r="E17" s="26"/>
      <c r="F17" s="27"/>
      <c r="G17" s="28">
        <f t="shared" si="0"/>
        <v>435.52</v>
      </c>
      <c r="H17" s="50">
        <f t="shared" si="0"/>
        <v>16</v>
      </c>
      <c r="I17" s="137"/>
      <c r="J17" s="31">
        <v>16</v>
      </c>
      <c r="K17" s="32">
        <v>435.52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73"/>
      <c r="O19" s="174"/>
    </row>
    <row r="20" spans="1:15" ht="22.5" customHeight="1" thickBot="1" x14ac:dyDescent="0.3">
      <c r="A20" s="23" t="s">
        <v>96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5"/>
      <c r="O20" s="38"/>
    </row>
    <row r="21" spans="1:15" ht="22.5" hidden="1" customHeight="1" thickBot="1" x14ac:dyDescent="0.3">
      <c r="A21" s="23" t="s">
        <v>81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66"/>
      <c r="K21" s="67"/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thickBot="1" x14ac:dyDescent="0.3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60</v>
      </c>
      <c r="B23" s="24"/>
      <c r="C23" s="25"/>
      <c r="D23" s="23"/>
      <c r="E23" s="26">
        <v>780</v>
      </c>
      <c r="F23" s="27">
        <v>78</v>
      </c>
      <c r="G23" s="28">
        <f t="shared" si="0"/>
        <v>780</v>
      </c>
      <c r="H23" s="50">
        <f t="shared" si="0"/>
        <v>78</v>
      </c>
      <c r="I23" s="30"/>
      <c r="J23" s="66">
        <v>78</v>
      </c>
      <c r="K23" s="68">
        <v>780</v>
      </c>
      <c r="L23" s="56">
        <f t="shared" si="1"/>
        <v>0</v>
      </c>
      <c r="M23" s="51">
        <f t="shared" si="2"/>
        <v>0</v>
      </c>
      <c r="N23" s="193"/>
      <c r="O23" s="194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thickBot="1" x14ac:dyDescent="0.3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/>
      <c r="C26" s="25"/>
      <c r="D26" s="23"/>
      <c r="E26" s="26">
        <v>120</v>
      </c>
      <c r="F26" s="27">
        <v>12</v>
      </c>
      <c r="G26" s="28">
        <f t="shared" si="0"/>
        <v>120</v>
      </c>
      <c r="H26" s="50">
        <f t="shared" si="0"/>
        <v>12</v>
      </c>
      <c r="I26" s="30"/>
      <c r="J26" s="66">
        <v>12</v>
      </c>
      <c r="K26" s="67">
        <v>120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/>
      <c r="C27" s="25"/>
      <c r="D27" s="23"/>
      <c r="E27" s="72">
        <v>8251.2999999999993</v>
      </c>
      <c r="F27" s="73">
        <v>757</v>
      </c>
      <c r="G27" s="74">
        <f t="shared" si="0"/>
        <v>8251.2999999999993</v>
      </c>
      <c r="H27" s="75">
        <f t="shared" si="0"/>
        <v>757</v>
      </c>
      <c r="I27" s="76"/>
      <c r="J27" s="77">
        <v>757</v>
      </c>
      <c r="K27" s="78">
        <v>8251.2999999999993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thickTop="1" thickBot="1" x14ac:dyDescent="0.3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203"/>
      <c r="O28" s="204"/>
    </row>
    <row r="29" spans="1:15" ht="16.5" hidden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30346.51</v>
      </c>
      <c r="H30" s="106">
        <f>SUM(H5:H29)</f>
        <v>1867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5">
    <mergeCell ref="J3:K3"/>
    <mergeCell ref="A1:B1"/>
    <mergeCell ref="A2:B2"/>
    <mergeCell ref="B3:C3"/>
    <mergeCell ref="E3:F3"/>
    <mergeCell ref="H3:H4"/>
    <mergeCell ref="N19:O19"/>
    <mergeCell ref="N23:O23"/>
    <mergeCell ref="N28:O28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46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47</v>
      </c>
      <c r="C3" s="182"/>
      <c r="D3" s="10"/>
      <c r="E3" s="183" t="s">
        <v>48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9"/>
      <c r="O12" s="190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91"/>
      <c r="O13" s="19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3"/>
      <c r="O16" s="19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4">
        <f t="shared" si="2"/>
        <v>-2.9700000000002547</v>
      </c>
      <c r="N17" s="195" t="s">
        <v>55</v>
      </c>
      <c r="O17" s="196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61"/>
      <c r="O29" s="162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5">
        <f t="shared" si="2"/>
        <v>-1.0399999999999636</v>
      </c>
      <c r="N33" s="187" t="s">
        <v>55</v>
      </c>
      <c r="O33" s="18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L3:M3"/>
    <mergeCell ref="N3:O3"/>
    <mergeCell ref="N12:O13"/>
    <mergeCell ref="N16:O16"/>
    <mergeCell ref="N22:O22"/>
    <mergeCell ref="N25:O25"/>
    <mergeCell ref="N17:O17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50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51</v>
      </c>
      <c r="C3" s="182"/>
      <c r="D3" s="10"/>
      <c r="E3" s="183" t="s">
        <v>52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53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99" t="s">
        <v>56</v>
      </c>
      <c r="O12" s="200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4">
        <f t="shared" si="2"/>
        <v>8.67</v>
      </c>
      <c r="N13" s="201"/>
      <c r="O13" s="20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3"/>
      <c r="O16" s="19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4">
        <f t="shared" si="2"/>
        <v>3</v>
      </c>
      <c r="N17" s="197" t="s">
        <v>56</v>
      </c>
      <c r="O17" s="198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61"/>
      <c r="O29" s="162"/>
    </row>
    <row r="30" spans="1:15" ht="30.75" customHeight="1" thickBot="1" x14ac:dyDescent="0.3">
      <c r="A30" s="23" t="s">
        <v>54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3">
        <f t="shared" si="2"/>
        <v>-1</v>
      </c>
      <c r="N33" s="187" t="s">
        <v>56</v>
      </c>
      <c r="O33" s="18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N17:O17"/>
    <mergeCell ref="L3:M3"/>
    <mergeCell ref="N3:O3"/>
    <mergeCell ref="N12:O13"/>
    <mergeCell ref="N16:O16"/>
    <mergeCell ref="N22:O22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57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58</v>
      </c>
      <c r="C3" s="182"/>
      <c r="D3" s="10"/>
      <c r="E3" s="183" t="s">
        <v>59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53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9"/>
      <c r="O12" s="190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91"/>
      <c r="O13" s="19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3"/>
      <c r="O16" s="19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97" t="s">
        <v>61</v>
      </c>
      <c r="O17" s="198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38">
        <f t="shared" si="1"/>
        <v>5</v>
      </c>
      <c r="M29" s="134">
        <f t="shared" si="2"/>
        <v>50</v>
      </c>
      <c r="N29" s="205" t="s">
        <v>62</v>
      </c>
      <c r="O29" s="206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6"/>
      <c r="O30" s="137"/>
    </row>
    <row r="31" spans="1:15" ht="30.75" customHeight="1" thickBot="1" x14ac:dyDescent="0.3">
      <c r="A31" s="23" t="s">
        <v>54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203"/>
      <c r="O34" s="20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34:O34"/>
    <mergeCell ref="N29:O29"/>
    <mergeCell ref="L3:M3"/>
    <mergeCell ref="N3:O3"/>
    <mergeCell ref="N12:O13"/>
    <mergeCell ref="N16:O16"/>
    <mergeCell ref="N17:O17"/>
    <mergeCell ref="N22:O22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63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64</v>
      </c>
      <c r="C3" s="182"/>
      <c r="D3" s="10"/>
      <c r="E3" s="183" t="s">
        <v>65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53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9"/>
      <c r="O12" s="190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91"/>
      <c r="O13" s="19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3"/>
      <c r="O16" s="194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209"/>
      <c r="O17" s="210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38">
        <f t="shared" si="1"/>
        <v>5</v>
      </c>
      <c r="M29" s="134">
        <f t="shared" si="2"/>
        <v>50</v>
      </c>
      <c r="N29" s="207" t="s">
        <v>66</v>
      </c>
      <c r="O29" s="208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customHeight="1" thickBot="1" x14ac:dyDescent="0.3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203"/>
      <c r="O34" s="20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1"/>
  <sheetViews>
    <sheetView workbookViewId="0">
      <selection activeCell="L18" sqref="L1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67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68</v>
      </c>
      <c r="C3" s="182"/>
      <c r="D3" s="10"/>
      <c r="E3" s="183" t="s">
        <v>69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9"/>
      <c r="O12" s="190"/>
    </row>
    <row r="13" spans="1:15" ht="16.5" thickBot="1" x14ac:dyDescent="0.3">
      <c r="A13" s="55" t="s">
        <v>18</v>
      </c>
      <c r="B13" s="24"/>
      <c r="C13" s="25"/>
      <c r="D13" s="23"/>
      <c r="E13" s="26">
        <v>11836.45</v>
      </c>
      <c r="F13" s="27">
        <v>427</v>
      </c>
      <c r="G13" s="28">
        <f t="shared" si="0"/>
        <v>11836.45</v>
      </c>
      <c r="H13" s="50">
        <f t="shared" si="0"/>
        <v>427</v>
      </c>
      <c r="I13" s="30"/>
      <c r="J13" s="31">
        <v>427</v>
      </c>
      <c r="K13" s="32">
        <v>11836.45</v>
      </c>
      <c r="L13" s="56">
        <f t="shared" si="1"/>
        <v>0</v>
      </c>
      <c r="M13" s="51">
        <f t="shared" si="2"/>
        <v>0</v>
      </c>
      <c r="N13" s="191"/>
      <c r="O13" s="192"/>
    </row>
    <row r="14" spans="1:15" ht="24" hidden="1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hidden="1" customHeight="1" thickBot="1" x14ac:dyDescent="0.3">
      <c r="A15" s="55" t="s">
        <v>20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211"/>
      <c r="O16" s="212"/>
    </row>
    <row r="17" spans="1:15" ht="21" customHeight="1" thickBot="1" x14ac:dyDescent="0.3">
      <c r="A17" s="55" t="s">
        <v>21</v>
      </c>
      <c r="B17" s="24"/>
      <c r="C17" s="25"/>
      <c r="D17" s="23"/>
      <c r="E17" s="26">
        <v>1705.14</v>
      </c>
      <c r="F17" s="27">
        <v>80</v>
      </c>
      <c r="G17" s="28">
        <f t="shared" si="0"/>
        <v>1705.14</v>
      </c>
      <c r="H17" s="50">
        <f t="shared" si="0"/>
        <v>80</v>
      </c>
      <c r="I17" s="30"/>
      <c r="J17" s="31">
        <v>80</v>
      </c>
      <c r="K17" s="32">
        <v>1705.44</v>
      </c>
      <c r="L17" s="56">
        <f t="shared" si="1"/>
        <v>0</v>
      </c>
      <c r="M17" s="139">
        <f t="shared" si="2"/>
        <v>0.29999999999995453</v>
      </c>
      <c r="N17" s="213" t="s">
        <v>72</v>
      </c>
      <c r="O17" s="214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885.08</v>
      </c>
      <c r="F19" s="27">
        <v>195</v>
      </c>
      <c r="G19" s="28">
        <f t="shared" si="0"/>
        <v>885.08</v>
      </c>
      <c r="H19" s="50">
        <f t="shared" si="0"/>
        <v>195</v>
      </c>
      <c r="I19" s="30"/>
      <c r="J19" s="31">
        <v>195</v>
      </c>
      <c r="K19" s="32">
        <v>885.3</v>
      </c>
      <c r="L19" s="56">
        <f t="shared" si="1"/>
        <v>0</v>
      </c>
      <c r="M19" s="51">
        <f t="shared" si="2"/>
        <v>0.2199999999999136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5389.56</v>
      </c>
      <c r="F23" s="27">
        <v>198</v>
      </c>
      <c r="G23" s="28">
        <f t="shared" si="0"/>
        <v>5389.56</v>
      </c>
      <c r="H23" s="50">
        <f t="shared" si="0"/>
        <v>198</v>
      </c>
      <c r="I23" s="30"/>
      <c r="J23" s="31">
        <v>198</v>
      </c>
      <c r="K23" s="32">
        <v>5389.56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136.1</v>
      </c>
      <c r="C24" s="25">
        <v>10</v>
      </c>
      <c r="D24" s="23"/>
      <c r="E24" s="26"/>
      <c r="F24" s="27"/>
      <c r="G24" s="28">
        <f t="shared" si="0"/>
        <v>136.1</v>
      </c>
      <c r="H24" s="50">
        <f t="shared" si="0"/>
        <v>10</v>
      </c>
      <c r="I24" s="30"/>
      <c r="J24" s="31">
        <v>10</v>
      </c>
      <c r="K24" s="32">
        <v>136.1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70</v>
      </c>
      <c r="B27" s="24"/>
      <c r="C27" s="25"/>
      <c r="D27" s="23"/>
      <c r="E27" s="26">
        <v>38146.17</v>
      </c>
      <c r="F27" s="27">
        <v>41</v>
      </c>
      <c r="G27" s="28">
        <f t="shared" si="0"/>
        <v>38146.17</v>
      </c>
      <c r="H27" s="50">
        <f t="shared" si="0"/>
        <v>41</v>
      </c>
      <c r="I27" s="30"/>
      <c r="J27" s="66">
        <v>41</v>
      </c>
      <c r="K27" s="67">
        <v>38146.17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1.75" customHeight="1" thickBot="1" x14ac:dyDescent="0.3">
      <c r="A28" s="23" t="s">
        <v>71</v>
      </c>
      <c r="B28" s="24"/>
      <c r="C28" s="25"/>
      <c r="D28" s="23"/>
      <c r="E28" s="26">
        <v>3135.13</v>
      </c>
      <c r="F28" s="27">
        <v>265</v>
      </c>
      <c r="G28" s="28">
        <f t="shared" si="0"/>
        <v>3135.13</v>
      </c>
      <c r="H28" s="50">
        <f t="shared" si="0"/>
        <v>265</v>
      </c>
      <c r="I28" s="30"/>
      <c r="J28" s="66">
        <v>265</v>
      </c>
      <c r="K28" s="68">
        <v>3135.13</v>
      </c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>
        <v>200</v>
      </c>
      <c r="C29" s="25">
        <v>20</v>
      </c>
      <c r="D29" s="23"/>
      <c r="E29" s="26"/>
      <c r="F29" s="27"/>
      <c r="G29" s="28">
        <f t="shared" si="0"/>
        <v>200</v>
      </c>
      <c r="H29" s="50">
        <f t="shared" si="0"/>
        <v>20</v>
      </c>
      <c r="I29" s="30"/>
      <c r="J29" s="66">
        <v>25</v>
      </c>
      <c r="K29" s="68">
        <v>250</v>
      </c>
      <c r="L29" s="138">
        <f t="shared" si="1"/>
        <v>5</v>
      </c>
      <c r="M29" s="134">
        <f t="shared" si="2"/>
        <v>50</v>
      </c>
      <c r="N29" s="207" t="s">
        <v>66</v>
      </c>
      <c r="O29" s="208"/>
    </row>
    <row r="30" spans="1:15" ht="25.5" hidden="1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hidden="1" customHeight="1" thickBot="1" x14ac:dyDescent="0.3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80</v>
      </c>
      <c r="C32" s="25">
        <v>8</v>
      </c>
      <c r="D32" s="23"/>
      <c r="E32" s="26"/>
      <c r="F32" s="27"/>
      <c r="G32" s="28">
        <f t="shared" si="0"/>
        <v>80</v>
      </c>
      <c r="H32" s="50">
        <f t="shared" si="0"/>
        <v>8</v>
      </c>
      <c r="I32" s="30"/>
      <c r="J32" s="66">
        <v>8</v>
      </c>
      <c r="K32" s="67">
        <v>80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446.9</v>
      </c>
      <c r="F33" s="73">
        <v>41</v>
      </c>
      <c r="G33" s="74">
        <f t="shared" si="0"/>
        <v>446.9</v>
      </c>
      <c r="H33" s="75">
        <f t="shared" si="0"/>
        <v>41</v>
      </c>
      <c r="I33" s="76"/>
      <c r="J33" s="77">
        <v>41</v>
      </c>
      <c r="K33" s="78">
        <v>446.9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203"/>
      <c r="O34" s="20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62578.689999999995</v>
      </c>
      <c r="H36" s="106">
        <f>SUM(H5:H35)</f>
        <v>1349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11811023622047245" right="0" top="0.74803149606299213" bottom="0.74803149606299213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51"/>
  <sheetViews>
    <sheetView workbookViewId="0">
      <selection activeCell="E28" sqref="E2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73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74</v>
      </c>
      <c r="C3" s="182"/>
      <c r="D3" s="10"/>
      <c r="E3" s="183" t="s">
        <v>75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53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9"/>
      <c r="O12" s="190"/>
    </row>
    <row r="13" spans="1:15" ht="16.5" thickBot="1" x14ac:dyDescent="0.3">
      <c r="A13" s="55" t="s">
        <v>18</v>
      </c>
      <c r="B13" s="24"/>
      <c r="C13" s="25"/>
      <c r="D13" s="23"/>
      <c r="E13" s="26">
        <v>1633.61</v>
      </c>
      <c r="F13" s="27">
        <v>60</v>
      </c>
      <c r="G13" s="28">
        <f t="shared" si="0"/>
        <v>1633.61</v>
      </c>
      <c r="H13" s="50">
        <f t="shared" si="0"/>
        <v>60</v>
      </c>
      <c r="I13" s="30"/>
      <c r="J13" s="31">
        <v>60</v>
      </c>
      <c r="K13" s="32">
        <v>1633.7</v>
      </c>
      <c r="L13" s="56">
        <f t="shared" si="1"/>
        <v>0</v>
      </c>
      <c r="M13" s="51">
        <f t="shared" si="2"/>
        <v>9.0000000000145519E-2</v>
      </c>
      <c r="N13" s="191"/>
      <c r="O13" s="192"/>
    </row>
    <row r="14" spans="1:15" ht="24" hidden="1" customHeight="1" x14ac:dyDescent="0.25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16.5" thickBot="1" x14ac:dyDescent="0.3">
      <c r="A15" s="55" t="s">
        <v>20</v>
      </c>
      <c r="B15" s="24"/>
      <c r="C15" s="25"/>
      <c r="D15" s="23"/>
      <c r="E15" s="26">
        <v>2167.9</v>
      </c>
      <c r="F15" s="27">
        <v>124</v>
      </c>
      <c r="G15" s="28">
        <f t="shared" si="0"/>
        <v>2167.9</v>
      </c>
      <c r="H15" s="50">
        <f t="shared" si="0"/>
        <v>124</v>
      </c>
      <c r="I15" s="30"/>
      <c r="J15" s="31">
        <v>124</v>
      </c>
      <c r="K15" s="32">
        <v>2167.9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15.75" hidden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211"/>
      <c r="O16" s="212"/>
    </row>
    <row r="17" spans="1:15" ht="21" customHeight="1" thickBot="1" x14ac:dyDescent="0.3">
      <c r="A17" s="55" t="s">
        <v>77</v>
      </c>
      <c r="B17" s="24"/>
      <c r="C17" s="25"/>
      <c r="D17" s="23"/>
      <c r="E17" s="26">
        <v>950.8</v>
      </c>
      <c r="F17" s="27">
        <v>56</v>
      </c>
      <c r="G17" s="28">
        <f t="shared" si="0"/>
        <v>950.8</v>
      </c>
      <c r="H17" s="50">
        <f t="shared" si="0"/>
        <v>56</v>
      </c>
      <c r="I17" s="30"/>
      <c r="J17" s="31">
        <v>56</v>
      </c>
      <c r="K17" s="32">
        <v>950.8</v>
      </c>
      <c r="L17" s="56">
        <f t="shared" si="1"/>
        <v>0</v>
      </c>
      <c r="M17" s="51">
        <f t="shared" si="2"/>
        <v>0</v>
      </c>
      <c r="N17" s="215"/>
      <c r="O17" s="216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2350</v>
      </c>
      <c r="F18" s="27">
        <v>235</v>
      </c>
      <c r="G18" s="28">
        <f t="shared" si="0"/>
        <v>2350</v>
      </c>
      <c r="H18" s="50">
        <f t="shared" si="0"/>
        <v>235</v>
      </c>
      <c r="I18" s="30"/>
      <c r="J18" s="31">
        <v>235</v>
      </c>
      <c r="K18" s="32">
        <v>2350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195</v>
      </c>
      <c r="C19" s="25">
        <v>43</v>
      </c>
      <c r="D19" s="23"/>
      <c r="E19" s="26"/>
      <c r="F19" s="27"/>
      <c r="G19" s="28">
        <f t="shared" si="0"/>
        <v>195</v>
      </c>
      <c r="H19" s="50">
        <f t="shared" si="0"/>
        <v>43</v>
      </c>
      <c r="I19" s="30"/>
      <c r="J19" s="31">
        <v>43</v>
      </c>
      <c r="K19" s="32">
        <v>195.22</v>
      </c>
      <c r="L19" s="56">
        <f t="shared" si="1"/>
        <v>0</v>
      </c>
      <c r="M19" s="51">
        <f t="shared" si="2"/>
        <v>0.21999999999999886</v>
      </c>
      <c r="N19" s="41"/>
      <c r="O19" s="42"/>
    </row>
    <row r="20" spans="1:15" s="1" customFormat="1" ht="23.25" hidden="1" customHeight="1" x14ac:dyDescent="0.25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71"/>
      <c r="O22" s="17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14807.68</v>
      </c>
      <c r="F23" s="27">
        <v>544</v>
      </c>
      <c r="G23" s="28">
        <f t="shared" si="0"/>
        <v>14807.68</v>
      </c>
      <c r="H23" s="50">
        <f t="shared" si="0"/>
        <v>544</v>
      </c>
      <c r="I23" s="30"/>
      <c r="J23" s="31">
        <v>544</v>
      </c>
      <c r="K23" s="32">
        <v>14807.68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73"/>
      <c r="O25" s="17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76</v>
      </c>
      <c r="B27" s="24"/>
      <c r="C27" s="25"/>
      <c r="D27" s="23"/>
      <c r="E27" s="26">
        <v>18719</v>
      </c>
      <c r="F27" s="27">
        <v>21</v>
      </c>
      <c r="G27" s="28">
        <f t="shared" si="0"/>
        <v>18719</v>
      </c>
      <c r="H27" s="50">
        <f t="shared" si="0"/>
        <v>21</v>
      </c>
      <c r="I27" s="30"/>
      <c r="J27" s="66">
        <v>21</v>
      </c>
      <c r="K27" s="67">
        <v>18719.5</v>
      </c>
      <c r="L27" s="56">
        <f t="shared" si="1"/>
        <v>0</v>
      </c>
      <c r="M27" s="51">
        <f t="shared" si="2"/>
        <v>0.5</v>
      </c>
      <c r="N27" s="140"/>
      <c r="O27" s="141"/>
    </row>
    <row r="28" spans="1:15" ht="21.75" customHeight="1" thickBot="1" x14ac:dyDescent="0.3">
      <c r="A28" s="23" t="s">
        <v>71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60</v>
      </c>
      <c r="B29" s="24"/>
      <c r="C29" s="25"/>
      <c r="D29" s="23"/>
      <c r="E29" s="26">
        <v>430</v>
      </c>
      <c r="F29" s="27">
        <v>43</v>
      </c>
      <c r="G29" s="28">
        <f t="shared" si="0"/>
        <v>430</v>
      </c>
      <c r="H29" s="50">
        <f t="shared" si="0"/>
        <v>43</v>
      </c>
      <c r="I29" s="30"/>
      <c r="J29" s="66">
        <v>43</v>
      </c>
      <c r="K29" s="68">
        <v>430</v>
      </c>
      <c r="L29" s="56">
        <f t="shared" si="1"/>
        <v>0</v>
      </c>
      <c r="M29" s="51">
        <f t="shared" si="2"/>
        <v>0</v>
      </c>
      <c r="N29" s="193"/>
      <c r="O29" s="194"/>
    </row>
    <row r="30" spans="1:15" ht="25.5" hidden="1" customHeight="1" x14ac:dyDescent="0.25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6"/>
      <c r="O30" s="137"/>
    </row>
    <row r="31" spans="1:15" ht="30.75" hidden="1" customHeight="1" x14ac:dyDescent="0.25">
      <c r="A31" s="23" t="s">
        <v>54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60</v>
      </c>
      <c r="C32" s="25">
        <v>6</v>
      </c>
      <c r="D32" s="23"/>
      <c r="E32" s="26"/>
      <c r="F32" s="27"/>
      <c r="G32" s="28">
        <f t="shared" si="0"/>
        <v>60</v>
      </c>
      <c r="H32" s="50">
        <f t="shared" si="0"/>
        <v>6</v>
      </c>
      <c r="I32" s="30"/>
      <c r="J32" s="66">
        <v>6</v>
      </c>
      <c r="K32" s="67">
        <v>60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228.9</v>
      </c>
      <c r="F33" s="73">
        <v>21</v>
      </c>
      <c r="G33" s="74">
        <f t="shared" si="0"/>
        <v>228.9</v>
      </c>
      <c r="H33" s="75">
        <f t="shared" si="0"/>
        <v>21</v>
      </c>
      <c r="I33" s="76"/>
      <c r="J33" s="77">
        <v>21</v>
      </c>
      <c r="K33" s="78">
        <v>228.9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>
        <v>1007.14</v>
      </c>
      <c r="F34" s="84">
        <v>74</v>
      </c>
      <c r="G34" s="85">
        <f t="shared" si="0"/>
        <v>1007.14</v>
      </c>
      <c r="H34" s="86">
        <f t="shared" si="0"/>
        <v>74</v>
      </c>
      <c r="I34" s="30"/>
      <c r="J34" s="87">
        <v>74</v>
      </c>
      <c r="K34" s="88">
        <v>1007.14</v>
      </c>
      <c r="L34" s="33">
        <f t="shared" si="1"/>
        <v>0</v>
      </c>
      <c r="M34" s="34">
        <f t="shared" si="2"/>
        <v>0</v>
      </c>
      <c r="N34" s="203"/>
      <c r="O34" s="20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42568.19</v>
      </c>
      <c r="H36" s="106">
        <f>SUM(H5:H35)</f>
        <v>1231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31496062992125984" right="0.1968503937007874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5"/>
  <sheetViews>
    <sheetView workbookViewId="0">
      <selection activeCell="B8" sqref="B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78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79</v>
      </c>
      <c r="C3" s="182"/>
      <c r="D3" s="10"/>
      <c r="E3" s="183" t="s">
        <v>80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4.54</v>
      </c>
      <c r="C5" s="25">
        <v>1</v>
      </c>
      <c r="D5" s="23"/>
      <c r="E5" s="26"/>
      <c r="F5" s="27"/>
      <c r="G5" s="28">
        <f t="shared" ref="G5:H29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/>
      <c r="C6" s="25"/>
      <c r="D6" s="23"/>
      <c r="E6" s="26">
        <v>2803.66</v>
      </c>
      <c r="F6" s="27">
        <v>206</v>
      </c>
      <c r="G6" s="28">
        <f t="shared" si="0"/>
        <v>2803.66</v>
      </c>
      <c r="H6" s="37">
        <f t="shared" si="0"/>
        <v>206</v>
      </c>
      <c r="I6" s="30"/>
      <c r="J6" s="31">
        <v>206</v>
      </c>
      <c r="K6" s="32">
        <v>2803.66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customHeight="1" thickBot="1" x14ac:dyDescent="0.3">
      <c r="A8" s="55" t="s">
        <v>18</v>
      </c>
      <c r="B8" s="24"/>
      <c r="C8" s="25"/>
      <c r="D8" s="23"/>
      <c r="E8" s="26">
        <v>10497.8</v>
      </c>
      <c r="F8" s="27">
        <v>361</v>
      </c>
      <c r="G8" s="28">
        <f t="shared" si="0"/>
        <v>10497.8</v>
      </c>
      <c r="H8" s="50">
        <f t="shared" si="0"/>
        <v>361</v>
      </c>
      <c r="I8" s="30"/>
      <c r="J8" s="31">
        <v>361</v>
      </c>
      <c r="K8" s="32">
        <v>10497.21</v>
      </c>
      <c r="L8" s="56">
        <f t="shared" si="1"/>
        <v>0</v>
      </c>
      <c r="M8" s="51">
        <f t="shared" si="2"/>
        <v>-0.59000000000014552</v>
      </c>
      <c r="N8" s="191"/>
      <c r="O8" s="192"/>
    </row>
    <row r="9" spans="1:15" ht="22.5" hidden="1" customHeight="1" thickBot="1" x14ac:dyDescent="0.3">
      <c r="A9" s="55" t="s">
        <v>19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56">
        <f t="shared" si="1"/>
        <v>0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655.1</v>
      </c>
      <c r="C10" s="25">
        <v>41</v>
      </c>
      <c r="D10" s="23"/>
      <c r="E10" s="26">
        <v>2288.9</v>
      </c>
      <c r="F10" s="27">
        <v>133</v>
      </c>
      <c r="G10" s="28">
        <f t="shared" si="0"/>
        <v>2944</v>
      </c>
      <c r="H10" s="50">
        <f t="shared" si="0"/>
        <v>174</v>
      </c>
      <c r="I10" s="30"/>
      <c r="J10" s="31">
        <v>174</v>
      </c>
      <c r="K10" s="32">
        <v>2944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11"/>
      <c r="O11" s="212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540.15</v>
      </c>
      <c r="F12" s="27">
        <v>30</v>
      </c>
      <c r="G12" s="28">
        <f t="shared" si="0"/>
        <v>540.15</v>
      </c>
      <c r="H12" s="50">
        <f t="shared" si="0"/>
        <v>30</v>
      </c>
      <c r="I12" s="30"/>
      <c r="J12" s="31">
        <v>30</v>
      </c>
      <c r="K12" s="32">
        <v>540.15</v>
      </c>
      <c r="L12" s="56">
        <f t="shared" si="1"/>
        <v>0</v>
      </c>
      <c r="M12" s="51">
        <f t="shared" si="2"/>
        <v>0</v>
      </c>
      <c r="N12" s="215"/>
      <c r="O12" s="216"/>
    </row>
    <row r="13" spans="1:15" ht="22.5" customHeight="1" thickBot="1" x14ac:dyDescent="0.3">
      <c r="A13" s="23" t="s">
        <v>22</v>
      </c>
      <c r="B13" s="24">
        <v>1850</v>
      </c>
      <c r="C13" s="25">
        <v>185</v>
      </c>
      <c r="D13" s="23"/>
      <c r="E13" s="26"/>
      <c r="F13" s="27"/>
      <c r="G13" s="28">
        <f t="shared" si="0"/>
        <v>1850</v>
      </c>
      <c r="H13" s="50">
        <f t="shared" si="0"/>
        <v>185</v>
      </c>
      <c r="I13" s="30"/>
      <c r="J13" s="31">
        <v>185</v>
      </c>
      <c r="K13" s="32">
        <v>1850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/>
      <c r="C14" s="25"/>
      <c r="D14" s="23"/>
      <c r="E14" s="26">
        <v>1375.62</v>
      </c>
      <c r="F14" s="27">
        <v>303</v>
      </c>
      <c r="G14" s="28">
        <f t="shared" si="0"/>
        <v>1375.62</v>
      </c>
      <c r="H14" s="50">
        <f t="shared" si="0"/>
        <v>303</v>
      </c>
      <c r="I14" s="30"/>
      <c r="J14" s="31">
        <v>303</v>
      </c>
      <c r="K14" s="32">
        <v>1375.62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/>
      <c r="C15" s="25"/>
      <c r="D15" s="23"/>
      <c r="E15" s="26">
        <v>991.3</v>
      </c>
      <c r="F15" s="27">
        <v>66</v>
      </c>
      <c r="G15" s="28">
        <f t="shared" si="0"/>
        <v>991.3</v>
      </c>
      <c r="H15" s="50">
        <f t="shared" si="0"/>
        <v>66</v>
      </c>
      <c r="I15" s="30"/>
      <c r="J15" s="31">
        <v>66</v>
      </c>
      <c r="K15" s="32">
        <v>991.32</v>
      </c>
      <c r="L15" s="56">
        <f t="shared" si="1"/>
        <v>0</v>
      </c>
      <c r="M15" s="51">
        <f t="shared" si="2"/>
        <v>2.0000000000095497E-2</v>
      </c>
      <c r="N15" s="60"/>
      <c r="O15" s="38"/>
    </row>
    <row r="16" spans="1:15" s="1" customFormat="1" ht="22.5" hidden="1" customHeight="1" thickBot="1" x14ac:dyDescent="0.35">
      <c r="A16" s="23" t="s">
        <v>25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4">
        <v>952.7</v>
      </c>
      <c r="C17" s="25">
        <v>35</v>
      </c>
      <c r="D17" s="23"/>
      <c r="E17" s="26">
        <v>18672.919999999998</v>
      </c>
      <c r="F17" s="27">
        <v>686</v>
      </c>
      <c r="G17" s="28">
        <f t="shared" si="0"/>
        <v>19625.62</v>
      </c>
      <c r="H17" s="50">
        <f t="shared" si="0"/>
        <v>721</v>
      </c>
      <c r="I17" s="30"/>
      <c r="J17" s="31">
        <v>721</v>
      </c>
      <c r="K17" s="32">
        <v>19625.62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73"/>
      <c r="O19" s="174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38405.9</v>
      </c>
      <c r="F20" s="27">
        <v>40</v>
      </c>
      <c r="G20" s="28">
        <f t="shared" si="0"/>
        <v>38405.9</v>
      </c>
      <c r="H20" s="50">
        <f t="shared" si="0"/>
        <v>40</v>
      </c>
      <c r="I20" s="30"/>
      <c r="J20" s="31">
        <v>40</v>
      </c>
      <c r="K20" s="32">
        <v>38405.9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19135.400000000001</v>
      </c>
      <c r="F21" s="27">
        <v>21</v>
      </c>
      <c r="G21" s="28">
        <f t="shared" si="0"/>
        <v>19135.400000000001</v>
      </c>
      <c r="H21" s="50">
        <f t="shared" si="0"/>
        <v>21</v>
      </c>
      <c r="I21" s="30"/>
      <c r="J21" s="66">
        <v>21</v>
      </c>
      <c r="K21" s="67">
        <v>19135.400000000001</v>
      </c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thickBot="1" x14ac:dyDescent="0.3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60</v>
      </c>
      <c r="B23" s="24"/>
      <c r="C23" s="25"/>
      <c r="D23" s="23"/>
      <c r="E23" s="26">
        <v>600</v>
      </c>
      <c r="F23" s="27">
        <v>60</v>
      </c>
      <c r="G23" s="28">
        <f t="shared" si="0"/>
        <v>600</v>
      </c>
      <c r="H23" s="50">
        <f t="shared" si="0"/>
        <v>60</v>
      </c>
      <c r="I23" s="30"/>
      <c r="J23" s="66">
        <v>60</v>
      </c>
      <c r="K23" s="68">
        <v>600</v>
      </c>
      <c r="L23" s="56">
        <f t="shared" si="1"/>
        <v>0</v>
      </c>
      <c r="M23" s="51">
        <f t="shared" si="2"/>
        <v>0</v>
      </c>
      <c r="N23" s="193"/>
      <c r="O23" s="194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thickBot="1" x14ac:dyDescent="0.3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hidden="1" customHeight="1" thickBot="1" x14ac:dyDescent="0.3">
      <c r="A26" s="23" t="s">
        <v>33</v>
      </c>
      <c r="B26" s="70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6"/>
      <c r="K26" s="67"/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/>
      <c r="C27" s="25"/>
      <c r="D27" s="23"/>
      <c r="E27" s="72">
        <v>10365.9</v>
      </c>
      <c r="F27" s="73">
        <v>951</v>
      </c>
      <c r="G27" s="74">
        <f t="shared" si="0"/>
        <v>10365.9</v>
      </c>
      <c r="H27" s="75">
        <f t="shared" si="0"/>
        <v>951</v>
      </c>
      <c r="I27" s="76"/>
      <c r="J27" s="77">
        <v>951</v>
      </c>
      <c r="K27" s="78">
        <v>10365.9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thickTop="1" thickBot="1" x14ac:dyDescent="0.3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203"/>
      <c r="O28" s="204"/>
    </row>
    <row r="29" spans="1:15" ht="16.5" hidden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109139.88999999998</v>
      </c>
      <c r="H30" s="106">
        <f>SUM(H5:H29)</f>
        <v>3119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N19:O19"/>
    <mergeCell ref="N23:O23"/>
    <mergeCell ref="N28:O28"/>
    <mergeCell ref="L3:M3"/>
    <mergeCell ref="N3:O3"/>
    <mergeCell ref="N8:O8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45"/>
  <sheetViews>
    <sheetView workbookViewId="0">
      <selection activeCell="G9" sqref="G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79" t="s">
        <v>0</v>
      </c>
      <c r="B1" s="17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80" t="s">
        <v>82</v>
      </c>
      <c r="B2" s="18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81" t="s">
        <v>83</v>
      </c>
      <c r="C3" s="182"/>
      <c r="D3" s="10"/>
      <c r="E3" s="183" t="s">
        <v>84</v>
      </c>
      <c r="F3" s="184"/>
      <c r="G3" s="11"/>
      <c r="H3" s="185" t="s">
        <v>2</v>
      </c>
      <c r="I3" s="12"/>
      <c r="J3" s="175" t="s">
        <v>3</v>
      </c>
      <c r="K3" s="176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8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29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53</v>
      </c>
      <c r="B6" s="24">
        <v>1837.35</v>
      </c>
      <c r="C6" s="25">
        <v>135</v>
      </c>
      <c r="D6" s="23"/>
      <c r="E6" s="26"/>
      <c r="F6" s="27"/>
      <c r="G6" s="28">
        <f t="shared" si="0"/>
        <v>1837.35</v>
      </c>
      <c r="H6" s="37">
        <f t="shared" si="0"/>
        <v>135</v>
      </c>
      <c r="I6" s="30"/>
      <c r="J6" s="31">
        <v>135</v>
      </c>
      <c r="K6" s="32">
        <v>1837.35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hidden="1" customHeight="1" thickBot="1" x14ac:dyDescent="0.3">
      <c r="A8" s="55" t="s">
        <v>18</v>
      </c>
      <c r="B8" s="24"/>
      <c r="C8" s="25"/>
      <c r="D8" s="23"/>
      <c r="E8" s="26"/>
      <c r="F8" s="27"/>
      <c r="G8" s="28">
        <f t="shared" si="0"/>
        <v>0</v>
      </c>
      <c r="H8" s="50">
        <f t="shared" si="0"/>
        <v>0</v>
      </c>
      <c r="I8" s="30"/>
      <c r="J8" s="31"/>
      <c r="K8" s="32"/>
      <c r="L8" s="56">
        <f t="shared" si="1"/>
        <v>0</v>
      </c>
      <c r="M8" s="51">
        <f t="shared" si="2"/>
        <v>0</v>
      </c>
      <c r="N8" s="191"/>
      <c r="O8" s="192"/>
    </row>
    <row r="9" spans="1:15" ht="21" customHeight="1" thickBot="1" x14ac:dyDescent="0.3">
      <c r="A9" s="55" t="s">
        <v>19</v>
      </c>
      <c r="B9" s="24"/>
      <c r="C9" s="25"/>
      <c r="D9" s="23"/>
      <c r="E9" s="26">
        <v>6594.4</v>
      </c>
      <c r="F9" s="27">
        <v>232</v>
      </c>
      <c r="G9" s="28">
        <f t="shared" si="0"/>
        <v>6594.4</v>
      </c>
      <c r="H9" s="50">
        <f t="shared" si="0"/>
        <v>232</v>
      </c>
      <c r="I9" s="30"/>
      <c r="J9" s="31">
        <v>227</v>
      </c>
      <c r="K9" s="32">
        <v>6594.4</v>
      </c>
      <c r="L9" s="56">
        <f t="shared" si="1"/>
        <v>-5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2561.6</v>
      </c>
      <c r="C10" s="25">
        <v>150</v>
      </c>
      <c r="D10" s="23"/>
      <c r="E10" s="26"/>
      <c r="F10" s="27"/>
      <c r="G10" s="28">
        <f t="shared" si="0"/>
        <v>2561.6</v>
      </c>
      <c r="H10" s="50">
        <f t="shared" si="0"/>
        <v>150</v>
      </c>
      <c r="I10" s="30"/>
      <c r="J10" s="31">
        <v>150</v>
      </c>
      <c r="K10" s="32">
        <v>2561.6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211"/>
      <c r="O11" s="212"/>
    </row>
    <row r="12" spans="1:15" ht="22.5" customHeight="1" thickBot="1" x14ac:dyDescent="0.3">
      <c r="A12" s="55" t="s">
        <v>77</v>
      </c>
      <c r="B12" s="24"/>
      <c r="C12" s="25"/>
      <c r="D12" s="23"/>
      <c r="E12" s="26">
        <v>2340.88</v>
      </c>
      <c r="F12" s="27">
        <v>102</v>
      </c>
      <c r="G12" s="28">
        <f t="shared" si="0"/>
        <v>2340.88</v>
      </c>
      <c r="H12" s="50">
        <f t="shared" si="0"/>
        <v>102</v>
      </c>
      <c r="I12" s="30"/>
      <c r="J12" s="31">
        <v>102</v>
      </c>
      <c r="K12" s="32">
        <v>2337.7399999999998</v>
      </c>
      <c r="L12" s="56">
        <f t="shared" si="1"/>
        <v>0</v>
      </c>
      <c r="M12" s="51">
        <f t="shared" si="2"/>
        <v>-3.1400000000003274</v>
      </c>
      <c r="N12" s="215"/>
      <c r="O12" s="216"/>
    </row>
    <row r="13" spans="1:15" ht="22.5" customHeight="1" thickBot="1" x14ac:dyDescent="0.3">
      <c r="A13" s="23" t="s">
        <v>22</v>
      </c>
      <c r="B13" s="24">
        <v>1370</v>
      </c>
      <c r="C13" s="25">
        <v>137</v>
      </c>
      <c r="D13" s="23"/>
      <c r="E13" s="26">
        <v>1500</v>
      </c>
      <c r="F13" s="27">
        <v>150</v>
      </c>
      <c r="G13" s="28">
        <f t="shared" si="0"/>
        <v>2870</v>
      </c>
      <c r="H13" s="50">
        <f t="shared" si="0"/>
        <v>287</v>
      </c>
      <c r="I13" s="30"/>
      <c r="J13" s="31">
        <v>287</v>
      </c>
      <c r="K13" s="32">
        <v>2870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649.22</v>
      </c>
      <c r="C14" s="25">
        <v>143</v>
      </c>
      <c r="D14" s="23"/>
      <c r="E14" s="26">
        <v>1003.34</v>
      </c>
      <c r="F14" s="27">
        <v>221</v>
      </c>
      <c r="G14" s="28">
        <f t="shared" si="0"/>
        <v>1652.56</v>
      </c>
      <c r="H14" s="50">
        <f t="shared" si="0"/>
        <v>364</v>
      </c>
      <c r="I14" s="30"/>
      <c r="J14" s="31">
        <v>364</v>
      </c>
      <c r="K14" s="32">
        <v>1652.56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871.16</v>
      </c>
      <c r="C15" s="25">
        <v>58</v>
      </c>
      <c r="D15" s="23"/>
      <c r="E15" s="26"/>
      <c r="F15" s="27"/>
      <c r="G15" s="28">
        <f t="shared" si="0"/>
        <v>871.16</v>
      </c>
      <c r="H15" s="50">
        <f t="shared" si="0"/>
        <v>58</v>
      </c>
      <c r="I15" s="30"/>
      <c r="J15" s="31">
        <v>58</v>
      </c>
      <c r="K15" s="32">
        <v>871.16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22.5" customHeight="1" thickBot="1" x14ac:dyDescent="0.35">
      <c r="A16" s="23" t="s">
        <v>26</v>
      </c>
      <c r="B16" s="24"/>
      <c r="C16" s="25"/>
      <c r="D16" s="23"/>
      <c r="E16" s="26">
        <v>1083.5999999999999</v>
      </c>
      <c r="F16" s="27">
        <v>63</v>
      </c>
      <c r="G16" s="28">
        <f t="shared" si="0"/>
        <v>1083.5999999999999</v>
      </c>
      <c r="H16" s="50">
        <f t="shared" si="0"/>
        <v>63</v>
      </c>
      <c r="I16" s="30"/>
      <c r="J16" s="31">
        <v>63</v>
      </c>
      <c r="K16" s="32">
        <v>1083.5999999999999</v>
      </c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142">
        <v>3348.06</v>
      </c>
      <c r="C17" s="143">
        <v>123</v>
      </c>
      <c r="D17" s="144"/>
      <c r="E17" s="145"/>
      <c r="F17" s="146"/>
      <c r="G17" s="147">
        <f t="shared" si="0"/>
        <v>3348.06</v>
      </c>
      <c r="H17" s="148">
        <f t="shared" si="0"/>
        <v>123</v>
      </c>
      <c r="I17" s="149"/>
      <c r="J17" s="150">
        <v>123</v>
      </c>
      <c r="K17" s="151">
        <v>3348.6</v>
      </c>
      <c r="L17" s="152">
        <f t="shared" si="1"/>
        <v>0</v>
      </c>
      <c r="M17" s="153">
        <f t="shared" si="2"/>
        <v>0.53999999999996362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73"/>
      <c r="O19" s="174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19232.2</v>
      </c>
      <c r="F20" s="27">
        <v>20</v>
      </c>
      <c r="G20" s="28">
        <f t="shared" si="0"/>
        <v>19232.2</v>
      </c>
      <c r="H20" s="50">
        <f t="shared" si="0"/>
        <v>20</v>
      </c>
      <c r="I20" s="30"/>
      <c r="J20" s="31">
        <v>20</v>
      </c>
      <c r="K20" s="32">
        <v>19232.2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81</v>
      </c>
      <c r="B21" s="24"/>
      <c r="C21" s="25"/>
      <c r="D21" s="23"/>
      <c r="E21" s="26">
        <v>19555.2</v>
      </c>
      <c r="F21" s="27">
        <v>21</v>
      </c>
      <c r="G21" s="28">
        <f t="shared" si="0"/>
        <v>19555.2</v>
      </c>
      <c r="H21" s="50">
        <f t="shared" si="0"/>
        <v>21</v>
      </c>
      <c r="I21" s="30"/>
      <c r="J21" s="66">
        <v>21</v>
      </c>
      <c r="K21" s="67">
        <v>19555.2</v>
      </c>
      <c r="L21" s="56">
        <f t="shared" si="1"/>
        <v>0</v>
      </c>
      <c r="M21" s="51">
        <f t="shared" si="2"/>
        <v>0</v>
      </c>
      <c r="N21" s="140"/>
      <c r="O21" s="141"/>
    </row>
    <row r="22" spans="1:15" ht="22.5" hidden="1" customHeight="1" thickBot="1" x14ac:dyDescent="0.3">
      <c r="A22" s="23" t="s">
        <v>71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85</v>
      </c>
      <c r="B23" s="24"/>
      <c r="C23" s="25"/>
      <c r="D23" s="23"/>
      <c r="E23" s="26">
        <v>500</v>
      </c>
      <c r="F23" s="27">
        <v>50</v>
      </c>
      <c r="G23" s="28">
        <f t="shared" si="0"/>
        <v>500</v>
      </c>
      <c r="H23" s="50">
        <f t="shared" si="0"/>
        <v>50</v>
      </c>
      <c r="I23" s="30"/>
      <c r="J23" s="66">
        <v>50</v>
      </c>
      <c r="K23" s="68">
        <v>500</v>
      </c>
      <c r="L23" s="56">
        <f t="shared" si="1"/>
        <v>0</v>
      </c>
      <c r="M23" s="51">
        <f t="shared" si="2"/>
        <v>0</v>
      </c>
      <c r="N23" s="193"/>
      <c r="O23" s="194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6"/>
      <c r="O24" s="137"/>
    </row>
    <row r="25" spans="1:15" ht="22.5" hidden="1" customHeight="1" thickBot="1" x14ac:dyDescent="0.3">
      <c r="A25" s="23" t="s">
        <v>54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/>
      <c r="C26" s="25"/>
      <c r="D26" s="23"/>
      <c r="E26" s="26">
        <v>60</v>
      </c>
      <c r="F26" s="27">
        <v>6</v>
      </c>
      <c r="G26" s="28">
        <f t="shared" si="0"/>
        <v>60</v>
      </c>
      <c r="H26" s="50">
        <f t="shared" si="0"/>
        <v>6</v>
      </c>
      <c r="I26" s="30"/>
      <c r="J26" s="66">
        <v>6</v>
      </c>
      <c r="K26" s="67">
        <v>60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8142.3</v>
      </c>
      <c r="C27" s="25">
        <v>747</v>
      </c>
      <c r="D27" s="23"/>
      <c r="E27" s="72"/>
      <c r="F27" s="73"/>
      <c r="G27" s="74">
        <f t="shared" si="0"/>
        <v>8142.3</v>
      </c>
      <c r="H27" s="75">
        <f t="shared" si="0"/>
        <v>747</v>
      </c>
      <c r="I27" s="76"/>
      <c r="J27" s="77">
        <v>747</v>
      </c>
      <c r="K27" s="78">
        <v>8142.3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203"/>
      <c r="O28" s="204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70694.710000000006</v>
      </c>
      <c r="H30" s="106">
        <f>SUM(H5:H29)</f>
        <v>2368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J3:K3"/>
    <mergeCell ref="A1:B1"/>
    <mergeCell ref="A2:B2"/>
    <mergeCell ref="B3:C3"/>
    <mergeCell ref="E3:F3"/>
    <mergeCell ref="H3:H4"/>
    <mergeCell ref="N23:O23"/>
    <mergeCell ref="N28:O28"/>
    <mergeCell ref="L3:M3"/>
    <mergeCell ref="N3:O3"/>
    <mergeCell ref="N8:O8"/>
    <mergeCell ref="N11:O11"/>
    <mergeCell ref="N12:O12"/>
    <mergeCell ref="N19:O19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1 8   </vt:lpstr>
      <vt:lpstr>FEBRERO     2 0 1 8         </vt:lpstr>
      <vt:lpstr>MARZO   2018   </vt:lpstr>
      <vt:lpstr>ABRIL     2018    </vt:lpstr>
      <vt:lpstr>MAYO    2018   </vt:lpstr>
      <vt:lpstr>JUNIO   2018    </vt:lpstr>
      <vt:lpstr>J U L I O     2018    </vt:lpstr>
      <vt:lpstr>AGOSTO     2018     </vt:lpstr>
      <vt:lpstr>SEPTIEMBRE 2018     </vt:lpstr>
      <vt:lpstr>OCTUBRE   2018      </vt:lpstr>
      <vt:lpstr>NOVIEMBRE   2018    </vt:lpstr>
      <vt:lpstr>DICIEMBRE   2018    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2019-01-12T20:03:26Z</cp:lastPrinted>
  <dcterms:created xsi:type="dcterms:W3CDTF">2018-02-13T15:06:29Z</dcterms:created>
  <dcterms:modified xsi:type="dcterms:W3CDTF">2019-02-06T15:38:45Z</dcterms:modified>
</cp:coreProperties>
</file>