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D:\01 DOCUEMENTOS\CENTRAL  # 02 FEBRERO 2019\"/>
    </mc:Choice>
  </mc:AlternateContent>
  <xr:revisionPtr revIDLastSave="0" documentId="13_ncr:1_{8BC68C6B-EE18-40A0-98C2-406EE1F859F5}" xr6:coauthVersionLast="41" xr6:coauthVersionMax="41" xr10:uidLastSave="{00000000-0000-0000-0000-000000000000}"/>
  <bookViews>
    <workbookView xWindow="8130" yWindow="510" windowWidth="15690" windowHeight="11565" activeTab="1" xr2:uid="{00000000-000D-0000-FFFF-FFFF00000000}"/>
  </bookViews>
  <sheets>
    <sheet name="ENERO    2019   " sheetId="1" r:id="rId1"/>
    <sheet name="FEBRERO    2019    " sheetId="2" r:id="rId2"/>
    <sheet name="Hoja3" sheetId="3" r:id="rId3"/>
    <sheet name="Hoja4" sheetId="4" r:id="rId4"/>
    <sheet name="Hoja5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2" l="1"/>
  <c r="H42" i="2" l="1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4" i="2" l="1"/>
  <c r="H5" i="2"/>
  <c r="H6" i="2"/>
  <c r="G46" i="1" l="1"/>
  <c r="H16" i="2" l="1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Q79" i="2"/>
  <c r="O79" i="2"/>
  <c r="G79" i="2"/>
  <c r="E79" i="2"/>
  <c r="R78" i="2"/>
  <c r="H78" i="2"/>
  <c r="R41" i="2"/>
  <c r="H41" i="2"/>
  <c r="R40" i="2"/>
  <c r="H40" i="2"/>
  <c r="H39" i="2"/>
  <c r="H38" i="2"/>
  <c r="H37" i="2"/>
  <c r="H36" i="2"/>
  <c r="H35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H15" i="2"/>
  <c r="R14" i="2"/>
  <c r="H14" i="2"/>
  <c r="R13" i="2"/>
  <c r="H13" i="2"/>
  <c r="R12" i="2"/>
  <c r="H12" i="2"/>
  <c r="R10" i="2"/>
  <c r="H10" i="2"/>
  <c r="R9" i="2"/>
  <c r="H9" i="2"/>
  <c r="R8" i="2"/>
  <c r="H8" i="2"/>
  <c r="R7" i="2"/>
  <c r="H7" i="2"/>
  <c r="R6" i="2"/>
  <c r="R5" i="2"/>
  <c r="R4" i="2"/>
  <c r="O83" i="2" l="1"/>
  <c r="E83" i="2"/>
  <c r="G38" i="1"/>
  <c r="G39" i="1"/>
  <c r="G40" i="1"/>
  <c r="G41" i="1"/>
  <c r="G42" i="1"/>
  <c r="G43" i="1"/>
  <c r="G44" i="1"/>
  <c r="G27" i="1" l="1"/>
  <c r="G28" i="1"/>
  <c r="G29" i="1"/>
  <c r="G4" i="1" l="1"/>
  <c r="G5" i="1"/>
  <c r="G6" i="1"/>
  <c r="G33" i="1" l="1"/>
  <c r="P33" i="1"/>
  <c r="N33" i="1"/>
  <c r="F48" i="1"/>
  <c r="D48" i="1"/>
  <c r="G47" i="1"/>
  <c r="G45" i="1"/>
  <c r="G37" i="1"/>
  <c r="G36" i="1"/>
  <c r="G35" i="1"/>
  <c r="G34" i="1"/>
  <c r="G32" i="1"/>
  <c r="Q31" i="1"/>
  <c r="G31" i="1"/>
  <c r="Q30" i="1"/>
  <c r="G30" i="1"/>
  <c r="Q29" i="1"/>
  <c r="Q28" i="1"/>
  <c r="Q27" i="1"/>
  <c r="Q26" i="1"/>
  <c r="G26" i="1"/>
  <c r="Q25" i="1"/>
  <c r="G25" i="1"/>
  <c r="Q24" i="1"/>
  <c r="G24" i="1"/>
  <c r="Q23" i="1"/>
  <c r="G23" i="1"/>
  <c r="Q22" i="1"/>
  <c r="G22" i="1"/>
  <c r="Q21" i="1"/>
  <c r="G21" i="1"/>
  <c r="Q20" i="1"/>
  <c r="G20" i="1"/>
  <c r="Q19" i="1"/>
  <c r="G19" i="1"/>
  <c r="Q18" i="1"/>
  <c r="G18" i="1"/>
  <c r="Q17" i="1"/>
  <c r="G17" i="1"/>
  <c r="Q16" i="1"/>
  <c r="G16" i="1"/>
  <c r="Q15" i="1"/>
  <c r="G15" i="1"/>
  <c r="Q14" i="1"/>
  <c r="G14" i="1"/>
  <c r="Q13" i="1"/>
  <c r="G13" i="1"/>
  <c r="Q12" i="1"/>
  <c r="G12" i="1"/>
  <c r="Q11" i="1"/>
  <c r="G11" i="1"/>
  <c r="Q10" i="1"/>
  <c r="G10" i="1"/>
  <c r="Q9" i="1"/>
  <c r="G9" i="1"/>
  <c r="Q8" i="1"/>
  <c r="G8" i="1"/>
  <c r="N37" i="1" l="1"/>
  <c r="D52" i="1"/>
</calcChain>
</file>

<file path=xl/sharedStrings.xml><?xml version="1.0" encoding="utf-8"?>
<sst xmlns="http://schemas.openxmlformats.org/spreadsheetml/2006/main" count="265" uniqueCount="150">
  <si>
    <t>FECHA</t>
  </si>
  <si>
    <t>REMISION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</si>
  <si>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</si>
  <si>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IMPORTE</t>
  </si>
  <si>
    <t>Fecha de pago</t>
  </si>
  <si>
    <t>IMPORTE D/PAGO</t>
  </si>
  <si>
    <t>SALDO</t>
  </si>
  <si>
    <t>SALIDA</t>
  </si>
  <si>
    <t>OBRADOR</t>
  </si>
  <si>
    <t>Importe Vendido</t>
  </si>
  <si>
    <t>Importe Cobrado</t>
  </si>
  <si>
    <t>IMPORTE POR COBRAR</t>
  </si>
  <si>
    <t>REMISIONES    POR     CREDITOS         DE   ENERO         2 0 1 9</t>
  </si>
  <si>
    <t xml:space="preserve">ABASTO 4 CARNES </t>
  </si>
  <si>
    <t>SALIDAS DE  ABASTO 4 CARNES       PARA TIENDAS   DE  ENERO        2 0 1 9</t>
  </si>
  <si>
    <t>,039</t>
  </si>
  <si>
    <t>,040</t>
  </si>
  <si>
    <t>,041</t>
  </si>
  <si>
    <t>,042</t>
  </si>
  <si>
    <t>,044</t>
  </si>
  <si>
    <t>,045</t>
  </si>
  <si>
    <t>,046</t>
  </si>
  <si>
    <t>,047</t>
  </si>
  <si>
    <t>,048</t>
  </si>
  <si>
    <t>,049</t>
  </si>
  <si>
    <t>,050</t>
  </si>
  <si>
    <t>,051</t>
  </si>
  <si>
    <t>,052</t>
  </si>
  <si>
    <t>,053</t>
  </si>
  <si>
    <t>,054</t>
  </si>
  <si>
    <t>,055</t>
  </si>
  <si>
    <t>,056</t>
  </si>
  <si>
    <t>,057</t>
  </si>
  <si>
    <t>,058</t>
  </si>
  <si>
    <t>,059</t>
  </si>
  <si>
    <t>,060</t>
  </si>
  <si>
    <t>CHAPARRITA</t>
  </si>
  <si>
    <t>LA NACIONAL</t>
  </si>
  <si>
    <t>JAVIER PALACIOSW</t>
  </si>
  <si>
    <t>HECTOR CHILCHOA</t>
  </si>
  <si>
    <t>SERGIO VAZQUEZ</t>
  </si>
  <si>
    <t>CARNICERIA DANY</t>
  </si>
  <si>
    <t>LA TREMENA</t>
  </si>
  <si>
    <t>SAN BARTOLO</t>
  </si>
  <si>
    <t>PROSUBCA</t>
  </si>
  <si>
    <t>ENRIQUETA FERRA</t>
  </si>
  <si>
    <t>FERNADO PALACIOS</t>
  </si>
  <si>
    <t>LA CASETITA</t>
  </si>
  <si>
    <t>DORMIDO</t>
  </si>
  <si>
    <t>MASTRANZO</t>
  </si>
  <si>
    <t>,061</t>
  </si>
  <si>
    <t>,062</t>
  </si>
  <si>
    <t>,063</t>
  </si>
  <si>
    <t>,064</t>
  </si>
  <si>
    <t>,065</t>
  </si>
  <si>
    <t>,066</t>
  </si>
  <si>
    <t>,067</t>
  </si>
  <si>
    <t>,068</t>
  </si>
  <si>
    <t>CANCELADA</t>
  </si>
  <si>
    <t>MARCO NUEVO</t>
  </si>
  <si>
    <t>SUSTITUYO A LA #  2 DE MONICA</t>
  </si>
  <si>
    <t>MIGUEL XOCHIHUATL</t>
  </si>
  <si>
    <t>,069</t>
  </si>
  <si>
    <t>,043</t>
  </si>
  <si>
    <t>,070</t>
  </si>
  <si>
    <t>,071</t>
  </si>
  <si>
    <t>,072</t>
  </si>
  <si>
    <t>,073</t>
  </si>
  <si>
    <t>,074</t>
  </si>
  <si>
    <t>,075</t>
  </si>
  <si>
    <t>,076</t>
  </si>
  <si>
    <t>REMISIONES    POR     CREDITOS         DE   F E B R E R O          2 0 1 9</t>
  </si>
  <si>
    <t>,077</t>
  </si>
  <si>
    <t>,078</t>
  </si>
  <si>
    <t>,079</t>
  </si>
  <si>
    <t>,081</t>
  </si>
  <si>
    <t>,082</t>
  </si>
  <si>
    <t>,083</t>
  </si>
  <si>
    <t>,084</t>
  </si>
  <si>
    <t>,085</t>
  </si>
  <si>
    <t>,086</t>
  </si>
  <si>
    <t>,087</t>
  </si>
  <si>
    <t>,088</t>
  </si>
  <si>
    <t>,089</t>
  </si>
  <si>
    <t>,090</t>
  </si>
  <si>
    <t>,091</t>
  </si>
  <si>
    <t>,092</t>
  </si>
  <si>
    <t>,093</t>
  </si>
  <si>
    <t>,094</t>
  </si>
  <si>
    <t>,095</t>
  </si>
  <si>
    <t>,096</t>
  </si>
  <si>
    <t>,097</t>
  </si>
  <si>
    <t>,098</t>
  </si>
  <si>
    <t>,099</t>
  </si>
  <si>
    <t>,100</t>
  </si>
  <si>
    <t>,101</t>
  </si>
  <si>
    <t>,102</t>
  </si>
  <si>
    <t>,103</t>
  </si>
  <si>
    <t>,104</t>
  </si>
  <si>
    <t>,105</t>
  </si>
  <si>
    <t>,106</t>
  </si>
  <si>
    <t>,107</t>
  </si>
  <si>
    <t>,108</t>
  </si>
  <si>
    <t>,109</t>
  </si>
  <si>
    <t>,110</t>
  </si>
  <si>
    <t>PERLA RIOS</t>
  </si>
  <si>
    <t>NOE COYOTL</t>
  </si>
  <si>
    <t>,111</t>
  </si>
  <si>
    <t>,112</t>
  </si>
  <si>
    <t>,113</t>
  </si>
  <si>
    <t>,114</t>
  </si>
  <si>
    <t>,115</t>
  </si>
  <si>
    <t>,116</t>
  </si>
  <si>
    <t>,117</t>
  </si>
  <si>
    <t>,118</t>
  </si>
  <si>
    <t>,119</t>
  </si>
  <si>
    <t>,120</t>
  </si>
  <si>
    <t>,121</t>
  </si>
  <si>
    <t>,122</t>
  </si>
  <si>
    <t>,123</t>
  </si>
  <si>
    <t>,124</t>
  </si>
  <si>
    <t>,125</t>
  </si>
  <si>
    <t>,126</t>
  </si>
  <si>
    <t>,127</t>
  </si>
  <si>
    <t>,128</t>
  </si>
  <si>
    <t>,129</t>
  </si>
  <si>
    <t>,130</t>
  </si>
  <si>
    <t>,131</t>
  </si>
  <si>
    <t>,132</t>
  </si>
  <si>
    <t>,133</t>
  </si>
  <si>
    <t>,134</t>
  </si>
  <si>
    <t>,135</t>
  </si>
  <si>
    <t>,136</t>
  </si>
  <si>
    <t>,137</t>
  </si>
  <si>
    <t>,138</t>
  </si>
  <si>
    <t>,139</t>
  </si>
  <si>
    <t>,140</t>
  </si>
  <si>
    <t>,141</t>
  </si>
  <si>
    <t>,142</t>
  </si>
  <si>
    <t>,143</t>
  </si>
  <si>
    <t>,144</t>
  </si>
  <si>
    <t>,145</t>
  </si>
  <si>
    <t>,146</t>
  </si>
  <si>
    <t>VENTA DE MOSTRADOR</t>
  </si>
  <si>
    <t>RECYC</t>
  </si>
  <si>
    <t>,080</t>
  </si>
  <si>
    <t>Remision en SISTEMA</t>
  </si>
  <si>
    <t>FERNANDO PALACIOS</t>
  </si>
  <si>
    <t>ERROR DE IMPRESIÓN</t>
  </si>
  <si>
    <t>PATY FLORES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</si>
</sst>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7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3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2" borderId="4" xfId="0" applyNumberFormat="1" applyFill="1" applyBorder="1" applyAlignment="1">
      <alignment horizontal="center"/>
    </xf>
    <xf numFmtId="44" fontId="0" fillId="2" borderId="4" xfId="1" applyFont="1" applyFill="1" applyBorder="1"/>
    <xf numFmtId="0" fontId="0" fillId="0" borderId="4" xfId="0" applyBorder="1"/>
    <xf numFmtId="164" fontId="2" fillId="0" borderId="5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4" fillId="3" borderId="5" xfId="0" applyFont="1" applyFill="1" applyBorder="1" applyAlignment="1">
      <alignment horizontal="center" vertical="center" wrapText="1"/>
    </xf>
    <xf numFmtId="44" fontId="2" fillId="0" borderId="5" xfId="1" applyFont="1" applyBorder="1" applyAlignment="1">
      <alignment horizontal="center"/>
    </xf>
    <xf numFmtId="165" fontId="2" fillId="0" borderId="5" xfId="0" applyNumberFormat="1" applyFont="1" applyBorder="1" applyAlignment="1">
      <alignment horizontal="center" vertical="center" wrapText="1"/>
    </xf>
    <xf numFmtId="44" fontId="2" fillId="4" borderId="5" xfId="1" applyFont="1" applyFill="1" applyBorder="1" applyAlignment="1">
      <alignment horizontal="center" wrapText="1"/>
    </xf>
    <xf numFmtId="0" fontId="6" fillId="0" borderId="5" xfId="0" applyFont="1" applyBorder="1" applyAlignment="1">
      <alignment horizontal="center"/>
    </xf>
    <xf numFmtId="164" fontId="7" fillId="0" borderId="5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 wrapText="1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44" fontId="2" fillId="0" borderId="0" xfId="1" applyFont="1" applyAlignment="1">
      <alignment horizontal="center" vertical="center"/>
    </xf>
    <xf numFmtId="44" fontId="2" fillId="0" borderId="0" xfId="1" applyFont="1"/>
    <xf numFmtId="166" fontId="2" fillId="0" borderId="6" xfId="0" applyNumberFormat="1" applyFont="1" applyBorder="1"/>
    <xf numFmtId="16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 wrapText="1"/>
    </xf>
    <xf numFmtId="166" fontId="2" fillId="0" borderId="8" xfId="0" applyNumberFormat="1" applyFont="1" applyBorder="1"/>
    <xf numFmtId="16" fontId="2" fillId="0" borderId="7" xfId="0" applyNumberFormat="1" applyFont="1" applyBorder="1"/>
    <xf numFmtId="44" fontId="2" fillId="0" borderId="9" xfId="1" applyFont="1" applyBorder="1"/>
    <xf numFmtId="0" fontId="2" fillId="0" borderId="7" xfId="0" applyFont="1" applyBorder="1" applyAlignment="1">
      <alignment wrapText="1"/>
    </xf>
    <xf numFmtId="0" fontId="9" fillId="0" borderId="7" xfId="0" applyFont="1" applyBorder="1" applyAlignment="1">
      <alignment wrapText="1"/>
    </xf>
    <xf numFmtId="0" fontId="2" fillId="0" borderId="7" xfId="0" applyFont="1" applyBorder="1"/>
    <xf numFmtId="0" fontId="3" fillId="0" borderId="7" xfId="0" applyFont="1" applyBorder="1"/>
    <xf numFmtId="0" fontId="9" fillId="0" borderId="7" xfId="0" applyFont="1" applyBorder="1"/>
    <xf numFmtId="44" fontId="9" fillId="0" borderId="9" xfId="1" applyFont="1" applyBorder="1"/>
    <xf numFmtId="165" fontId="10" fillId="0" borderId="0" xfId="0" applyNumberFormat="1" applyFont="1" applyAlignment="1">
      <alignment horizontal="center"/>
    </xf>
    <xf numFmtId="44" fontId="10" fillId="0" borderId="0" xfId="1" applyFont="1"/>
    <xf numFmtId="0" fontId="2" fillId="0" borderId="0" xfId="0" applyFont="1"/>
    <xf numFmtId="164" fontId="0" fillId="0" borderId="10" xfId="0" applyNumberFormat="1" applyBorder="1" applyAlignment="1">
      <alignment horizontal="center"/>
    </xf>
    <xf numFmtId="0" fontId="3" fillId="0" borderId="10" xfId="0" applyFont="1" applyBorder="1" applyAlignment="1">
      <alignment horizontal="center" wrapText="1"/>
    </xf>
    <xf numFmtId="0" fontId="2" fillId="0" borderId="10" xfId="0" applyFont="1" applyBorder="1"/>
    <xf numFmtId="44" fontId="2" fillId="0" borderId="10" xfId="1" applyFont="1" applyBorder="1"/>
    <xf numFmtId="165" fontId="2" fillId="0" borderId="10" xfId="0" applyNumberFormat="1" applyFont="1" applyBorder="1" applyAlignment="1">
      <alignment horizontal="center"/>
    </xf>
    <xf numFmtId="166" fontId="2" fillId="0" borderId="10" xfId="0" applyNumberFormat="1" applyFont="1" applyBorder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5" fontId="2" fillId="2" borderId="0" xfId="0" applyNumberFormat="1" applyFont="1" applyFill="1" applyAlignment="1">
      <alignment horizontal="center"/>
    </xf>
    <xf numFmtId="166" fontId="0" fillId="0" borderId="0" xfId="0" applyNumberFormat="1"/>
    <xf numFmtId="44" fontId="0" fillId="2" borderId="0" xfId="1" applyFont="1" applyFill="1"/>
    <xf numFmtId="165" fontId="0" fillId="2" borderId="0" xfId="0" applyNumberFormat="1" applyFill="1" applyAlignment="1">
      <alignment horizontal="center"/>
    </xf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0" fontId="0" fillId="0" borderId="0" xfId="0" applyAlignment="1">
      <alignment horizontal="center"/>
    </xf>
    <xf numFmtId="44" fontId="0" fillId="0" borderId="0" xfId="1" applyFont="1"/>
    <xf numFmtId="165" fontId="0" fillId="0" borderId="0" xfId="0" applyNumberFormat="1" applyAlignment="1">
      <alignment horizontal="center"/>
    </xf>
    <xf numFmtId="0" fontId="4" fillId="6" borderId="5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/>
    </xf>
    <xf numFmtId="44" fontId="2" fillId="0" borderId="7" xfId="1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44" fontId="2" fillId="0" borderId="0" xfId="1" applyFont="1" applyAlignment="1">
      <alignment horizontal="center"/>
    </xf>
    <xf numFmtId="165" fontId="2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 wrapText="1"/>
    </xf>
    <xf numFmtId="164" fontId="2" fillId="8" borderId="0" xfId="0" applyNumberFormat="1" applyFont="1" applyFill="1" applyAlignment="1">
      <alignment horizontal="center"/>
    </xf>
    <xf numFmtId="0" fontId="2" fillId="8" borderId="0" xfId="0" applyFont="1" applyFill="1" applyAlignment="1">
      <alignment horizontal="center" wrapText="1"/>
    </xf>
    <xf numFmtId="0" fontId="4" fillId="8" borderId="0" xfId="0" applyFont="1" applyFill="1" applyAlignment="1">
      <alignment horizontal="center" vertical="center" wrapText="1"/>
    </xf>
    <xf numFmtId="44" fontId="2" fillId="8" borderId="0" xfId="1" applyFont="1" applyFill="1" applyAlignment="1">
      <alignment horizontal="center"/>
    </xf>
    <xf numFmtId="165" fontId="2" fillId="8" borderId="0" xfId="0" applyNumberFormat="1" applyFont="1" applyFill="1" applyAlignment="1">
      <alignment horizontal="center" vertical="center" wrapText="1"/>
    </xf>
    <xf numFmtId="44" fontId="2" fillId="8" borderId="0" xfId="1" applyFont="1" applyFill="1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44" fontId="2" fillId="0" borderId="0" xfId="1" applyFont="1" applyAlignment="1">
      <alignment horizontal="center" wrapText="1"/>
    </xf>
    <xf numFmtId="166" fontId="2" fillId="8" borderId="6" xfId="0" applyNumberFormat="1" applyFont="1" applyFill="1" applyBorder="1"/>
    <xf numFmtId="44" fontId="2" fillId="9" borderId="0" xfId="1" applyFont="1" applyFill="1"/>
    <xf numFmtId="165" fontId="3" fillId="9" borderId="0" xfId="0" applyNumberFormat="1" applyFont="1" applyFill="1" applyAlignment="1">
      <alignment horizontal="left"/>
    </xf>
    <xf numFmtId="44" fontId="2" fillId="7" borderId="9" xfId="1" applyFont="1" applyFill="1" applyBorder="1"/>
    <xf numFmtId="165" fontId="10" fillId="8" borderId="0" xfId="0" applyNumberFormat="1" applyFont="1" applyFill="1" applyAlignment="1">
      <alignment horizontal="center"/>
    </xf>
    <xf numFmtId="44" fontId="10" fillId="8" borderId="0" xfId="1" applyFont="1" applyFill="1"/>
    <xf numFmtId="166" fontId="2" fillId="7" borderId="8" xfId="0" applyNumberFormat="1" applyFont="1" applyFill="1" applyBorder="1"/>
    <xf numFmtId="165" fontId="2" fillId="0" borderId="0" xfId="0" applyNumberFormat="1" applyFont="1" applyAlignment="1">
      <alignment horizontal="center" wrapText="1"/>
    </xf>
    <xf numFmtId="164" fontId="10" fillId="0" borderId="7" xfId="0" applyNumberFormat="1" applyFont="1" applyBorder="1" applyAlignment="1">
      <alignment horizontal="center"/>
    </xf>
    <xf numFmtId="0" fontId="15" fillId="0" borderId="0" xfId="0" applyFont="1" applyAlignment="1">
      <alignment horizontal="center" wrapText="1"/>
    </xf>
    <xf numFmtId="0" fontId="10" fillId="0" borderId="7" xfId="0" applyFont="1" applyBorder="1"/>
    <xf numFmtId="44" fontId="10" fillId="0" borderId="9" xfId="1" applyFont="1" applyBorder="1"/>
    <xf numFmtId="164" fontId="2" fillId="0" borderId="12" xfId="0" applyNumberFormat="1" applyFont="1" applyBorder="1" applyAlignment="1">
      <alignment horizontal="center"/>
    </xf>
    <xf numFmtId="0" fontId="2" fillId="0" borderId="12" xfId="0" applyFont="1" applyBorder="1"/>
    <xf numFmtId="44" fontId="2" fillId="0" borderId="13" xfId="1" applyFont="1" applyBorder="1"/>
    <xf numFmtId="0" fontId="3" fillId="0" borderId="0" xfId="0" applyFont="1" applyAlignment="1">
      <alignment horizontal="center" wrapText="1"/>
    </xf>
    <xf numFmtId="166" fontId="2" fillId="0" borderId="0" xfId="0" applyNumberFormat="1" applyFont="1"/>
    <xf numFmtId="164" fontId="2" fillId="0" borderId="14" xfId="0" applyNumberFormat="1" applyFont="1" applyBorder="1" applyAlignment="1">
      <alignment horizontal="center"/>
    </xf>
    <xf numFmtId="0" fontId="3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5" xfId="1" applyFont="1" applyBorder="1"/>
    <xf numFmtId="166" fontId="2" fillId="0" borderId="16" xfId="0" applyNumberFormat="1" applyFont="1" applyBorder="1"/>
    <xf numFmtId="164" fontId="10" fillId="0" borderId="12" xfId="0" applyNumberFormat="1" applyFont="1" applyBorder="1" applyAlignment="1">
      <alignment horizontal="center"/>
    </xf>
    <xf numFmtId="0" fontId="10" fillId="0" borderId="12" xfId="0" applyFont="1" applyBorder="1"/>
    <xf numFmtId="44" fontId="10" fillId="0" borderId="13" xfId="1" applyFont="1" applyBorder="1"/>
    <xf numFmtId="0" fontId="15" fillId="0" borderId="7" xfId="0" applyFont="1" applyBorder="1" applyAlignment="1">
      <alignment horizontal="center" wrapText="1"/>
    </xf>
    <xf numFmtId="44" fontId="10" fillId="0" borderId="7" xfId="1" applyFont="1" applyBorder="1"/>
    <xf numFmtId="44" fontId="2" fillId="0" borderId="7" xfId="1" applyFont="1" applyBorder="1"/>
    <xf numFmtId="16" fontId="3" fillId="0" borderId="7" xfId="0" applyNumberFormat="1" applyFont="1" applyBorder="1" applyAlignment="1">
      <alignment horizontal="center" wrapText="1"/>
    </xf>
    <xf numFmtId="0" fontId="2" fillId="8" borderId="5" xfId="0" applyFont="1" applyFill="1" applyBorder="1" applyAlignment="1">
      <alignment horizontal="center" wrapText="1"/>
    </xf>
    <xf numFmtId="0" fontId="16" fillId="8" borderId="0" xfId="0" applyFont="1" applyFill="1" applyAlignment="1">
      <alignment horizontal="center" wrapText="1"/>
    </xf>
    <xf numFmtId="0" fontId="16" fillId="8" borderId="0" xfId="0" applyFont="1" applyFill="1" applyAlignment="1">
      <alignment horizontal="center" vertical="center" wrapText="1"/>
    </xf>
    <xf numFmtId="0" fontId="16" fillId="8" borderId="7" xfId="0" applyFont="1" applyFill="1" applyBorder="1" applyAlignment="1">
      <alignment horizontal="center" wrapText="1"/>
    </xf>
    <xf numFmtId="16" fontId="16" fillId="8" borderId="7" xfId="0" applyNumberFormat="1" applyFont="1" applyFill="1" applyBorder="1" applyAlignment="1">
      <alignment horizontal="center" wrapText="1"/>
    </xf>
    <xf numFmtId="166" fontId="13" fillId="2" borderId="0" xfId="0" applyNumberFormat="1" applyFont="1" applyFill="1" applyAlignment="1">
      <alignment horizontal="center"/>
    </xf>
    <xf numFmtId="0" fontId="14" fillId="2" borderId="11" xfId="0" applyFont="1" applyFill="1" applyBorder="1" applyAlignment="1">
      <alignment horizontal="center"/>
    </xf>
    <xf numFmtId="0" fontId="6" fillId="6" borderId="0" xfId="0" applyFont="1" applyFill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166" fontId="7" fillId="5" borderId="1" xfId="0" applyNumberFormat="1" applyFont="1" applyFill="1" applyBorder="1" applyAlignment="1">
      <alignment horizontal="center"/>
    </xf>
    <xf numFmtId="166" fontId="7" fillId="5" borderId="2" xfId="0" applyNumberFormat="1" applyFont="1" applyFill="1" applyBorder="1" applyAlignment="1">
      <alignment horizontal="center"/>
    </xf>
    <xf numFmtId="166" fontId="7" fillId="5" borderId="3" xfId="0" applyNumberFormat="1" applyFont="1" applyFill="1" applyBorder="1" applyAlignment="1">
      <alignment horizontal="center"/>
    </xf>
    <xf numFmtId="164" fontId="2" fillId="10" borderId="7" xfId="0" applyNumberFormat="1" applyFont="1" applyFill="1" applyBorder="1" applyAlignment="1">
      <alignment horizontal="center"/>
    </xf>
    <xf numFmtId="0" fontId="3" fillId="10" borderId="7" xfId="0" applyFont="1" applyFill="1" applyBorder="1" applyAlignment="1">
      <alignment horizontal="center" wrapText="1"/>
    </xf>
    <xf numFmtId="0" fontId="16" fillId="10" borderId="7" xfId="0" applyFont="1" applyFill="1" applyBorder="1" applyAlignment="1">
      <alignment horizontal="center" wrapText="1"/>
    </xf>
    <xf numFmtId="0" fontId="2" fillId="10" borderId="7" xfId="0" applyFont="1" applyFill="1" applyBorder="1"/>
    <xf numFmtId="44" fontId="2" fillId="10" borderId="7" xfId="1" applyFont="1" applyFill="1" applyBorder="1"/>
    <xf numFmtId="165" fontId="2" fillId="10" borderId="0" xfId="0" applyNumberFormat="1" applyFont="1" applyFill="1" applyAlignment="1">
      <alignment horizontal="center"/>
    </xf>
    <xf numFmtId="44" fontId="2" fillId="10" borderId="0" xfId="1" applyFont="1" applyFill="1"/>
    <xf numFmtId="166" fontId="2" fillId="10" borderId="8" xfId="0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660066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48</xdr:row>
      <xdr:rowOff>152402</xdr:rowOff>
    </xdr:from>
    <xdr:to>
      <xdr:col>4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048127" y="790575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48</xdr:row>
      <xdr:rowOff>123829</xdr:rowOff>
    </xdr:from>
    <xdr:to>
      <xdr:col>5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4824415" y="79581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33</xdr:row>
      <xdr:rowOff>152402</xdr:rowOff>
    </xdr:from>
    <xdr:to>
      <xdr:col>14</xdr:col>
      <xdr:colOff>180974</xdr:colOff>
      <xdr:row>35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6200000" flipH="1">
          <a:off x="12920665" y="7996240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33</xdr:row>
      <xdr:rowOff>123829</xdr:rowOff>
    </xdr:from>
    <xdr:to>
      <xdr:col>15</xdr:col>
      <xdr:colOff>171450</xdr:colOff>
      <xdr:row>35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rot="5400000">
          <a:off x="13606465" y="79581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79</xdr:row>
      <xdr:rowOff>152402</xdr:rowOff>
    </xdr:from>
    <xdr:to>
      <xdr:col>5</xdr:col>
      <xdr:colOff>180974</xdr:colOff>
      <xdr:row>81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434FF1A-9E22-4B6A-8A9F-8CF49204904A}"/>
            </a:ext>
          </a:extLst>
        </xdr:cNvPr>
        <xdr:cNvCxnSpPr/>
      </xdr:nvCxnSpPr>
      <xdr:spPr>
        <a:xfrm rot="16200000" flipH="1">
          <a:off x="4169095" y="9882190"/>
          <a:ext cx="529587" cy="50101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79</xdr:row>
      <xdr:rowOff>123829</xdr:rowOff>
    </xdr:from>
    <xdr:to>
      <xdr:col>6</xdr:col>
      <xdr:colOff>171450</xdr:colOff>
      <xdr:row>81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A810FE9C-9EA3-44E0-9B8E-E0122B136268}"/>
            </a:ext>
          </a:extLst>
        </xdr:cNvPr>
        <xdr:cNvCxnSpPr/>
      </xdr:nvCxnSpPr>
      <xdr:spPr>
        <a:xfrm rot="5400000">
          <a:off x="5224465" y="9680261"/>
          <a:ext cx="586738" cy="9048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647703</xdr:colOff>
      <xdr:row>79</xdr:row>
      <xdr:rowOff>152402</xdr:rowOff>
    </xdr:from>
    <xdr:to>
      <xdr:col>15</xdr:col>
      <xdr:colOff>180974</xdr:colOff>
      <xdr:row>81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6585BCD2-CDD4-4AB3-B954-B704ADC9B239}"/>
            </a:ext>
          </a:extLst>
        </xdr:cNvPr>
        <xdr:cNvCxnSpPr/>
      </xdr:nvCxnSpPr>
      <xdr:spPr>
        <a:xfrm rot="16200000" flipH="1">
          <a:off x="14086525" y="9969820"/>
          <a:ext cx="529587" cy="32575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561977</xdr:colOff>
      <xdr:row>79</xdr:row>
      <xdr:rowOff>123829</xdr:rowOff>
    </xdr:from>
    <xdr:to>
      <xdr:col>16</xdr:col>
      <xdr:colOff>171450</xdr:colOff>
      <xdr:row>81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367892A5-4B2E-459F-B481-458EA4142ACC}"/>
            </a:ext>
          </a:extLst>
        </xdr:cNvPr>
        <xdr:cNvCxnSpPr/>
      </xdr:nvCxnSpPr>
      <xdr:spPr>
        <a:xfrm rot="5400000">
          <a:off x="14802805" y="9931721"/>
          <a:ext cx="586738" cy="40195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Q65"/>
  <sheetViews>
    <sheetView topLeftCell="A27" workbookViewId="0">
      <selection activeCell="E11" sqref="E11:F11"/>
    </sheetView>
  </sheetViews>
  <sheetFormatPr baseColWidth="10" defaultRowHeight="15" x14ac:dyDescent="0.25"/>
  <cols>
    <col min="1" max="1" width="11.42578125" style="1"/>
    <col min="2" max="2" width="10.5703125" style="51" customWidth="1"/>
    <col min="3" max="3" width="29.5703125" customWidth="1"/>
    <col min="4" max="4" width="14.140625" style="52" bestFit="1" customWidth="1"/>
    <col min="5" max="5" width="18.85546875" style="53" customWidth="1"/>
    <col min="6" max="6" width="18" style="52" customWidth="1"/>
    <col min="7" max="7" width="14.140625" customWidth="1"/>
    <col min="8" max="8" width="3.42578125" customWidth="1"/>
    <col min="12" max="12" width="15.140625" customWidth="1"/>
    <col min="13" max="13" width="27.7109375" customWidth="1"/>
  </cols>
  <sheetData>
    <row r="1" spans="1:17" ht="19.5" thickBot="1" x14ac:dyDescent="0.35">
      <c r="B1" s="109" t="s">
        <v>12</v>
      </c>
      <c r="C1" s="110"/>
      <c r="D1" s="110"/>
      <c r="E1" s="110"/>
      <c r="F1" s="111"/>
      <c r="H1" s="2"/>
      <c r="K1" s="1"/>
      <c r="L1" s="107" t="s">
        <v>14</v>
      </c>
      <c r="M1" s="107"/>
      <c r="N1" s="107"/>
      <c r="O1" s="107"/>
      <c r="P1" s="107"/>
      <c r="Q1" s="107"/>
    </row>
    <row r="2" spans="1:17" ht="21" x14ac:dyDescent="0.35">
      <c r="A2" s="3"/>
      <c r="B2" s="106" t="s">
        <v>13</v>
      </c>
      <c r="C2" s="106"/>
      <c r="D2" s="106"/>
      <c r="E2" s="106"/>
      <c r="F2" s="4"/>
      <c r="G2" s="5"/>
      <c r="H2" s="2"/>
      <c r="K2" s="3"/>
      <c r="L2" s="108"/>
      <c r="M2" s="108"/>
      <c r="N2" s="108"/>
      <c r="O2" s="108"/>
      <c r="P2" s="108"/>
      <c r="Q2" s="108"/>
    </row>
    <row r="3" spans="1:17" ht="35.25" thickBot="1" x14ac:dyDescent="0.45">
      <c r="A3" s="6" t="s">
        <v>0</v>
      </c>
      <c r="B3" s="7" t="s">
        <v>1</v>
      </c>
      <c r="C3" s="54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2"/>
      <c r="K3" s="13" t="s">
        <v>0</v>
      </c>
      <c r="L3" s="14" t="s">
        <v>7</v>
      </c>
      <c r="M3" s="8" t="s">
        <v>2</v>
      </c>
      <c r="N3" s="9" t="s">
        <v>3</v>
      </c>
      <c r="O3" s="10" t="s">
        <v>4</v>
      </c>
      <c r="P3" s="11" t="s">
        <v>5</v>
      </c>
      <c r="Q3" s="12" t="s">
        <v>6</v>
      </c>
    </row>
    <row r="4" spans="1:17" ht="17.25" customHeight="1" thickTop="1" x14ac:dyDescent="0.4">
      <c r="A4" s="15">
        <v>43480</v>
      </c>
      <c r="B4" s="57">
        <v>32</v>
      </c>
      <c r="C4" s="69" t="s">
        <v>44</v>
      </c>
      <c r="D4" s="58">
        <v>1830.6</v>
      </c>
      <c r="E4" s="59">
        <v>43480</v>
      </c>
      <c r="F4" s="70">
        <v>1830.6</v>
      </c>
      <c r="G4" s="71">
        <f t="shared" ref="G4:G6" si="0">D4-F4</f>
        <v>0</v>
      </c>
      <c r="K4" s="61"/>
      <c r="L4" s="62"/>
      <c r="M4" s="69"/>
      <c r="N4" s="58"/>
      <c r="O4" s="59"/>
      <c r="P4" s="70"/>
      <c r="Q4" s="60"/>
    </row>
    <row r="5" spans="1:17" ht="17.25" customHeight="1" x14ac:dyDescent="0.4">
      <c r="A5" s="63"/>
      <c r="B5" s="64"/>
      <c r="C5" s="65"/>
      <c r="D5" s="66"/>
      <c r="E5" s="67"/>
      <c r="F5" s="68"/>
      <c r="G5" s="71">
        <f t="shared" si="0"/>
        <v>0</v>
      </c>
      <c r="K5" s="61"/>
      <c r="L5" s="62"/>
      <c r="M5" s="69"/>
      <c r="N5" s="58"/>
      <c r="O5" s="59"/>
      <c r="P5" s="70"/>
      <c r="Q5" s="60"/>
    </row>
    <row r="6" spans="1:17" ht="17.25" customHeight="1" x14ac:dyDescent="0.4">
      <c r="A6" s="63"/>
      <c r="B6" s="64"/>
      <c r="C6" s="65"/>
      <c r="D6" s="66"/>
      <c r="E6" s="67"/>
      <c r="F6" s="68"/>
      <c r="G6" s="71">
        <f t="shared" si="0"/>
        <v>0</v>
      </c>
      <c r="K6" s="61"/>
      <c r="L6" s="62"/>
      <c r="M6" s="69"/>
      <c r="N6" s="58"/>
      <c r="O6" s="59"/>
      <c r="P6" s="70"/>
      <c r="Q6" s="60"/>
    </row>
    <row r="7" spans="1:17" ht="17.25" customHeight="1" x14ac:dyDescent="0.4">
      <c r="A7" s="15"/>
      <c r="B7" s="57"/>
      <c r="C7" s="69"/>
      <c r="D7" s="58"/>
      <c r="E7" s="59"/>
      <c r="F7" s="70"/>
      <c r="G7" s="20"/>
      <c r="K7" s="61"/>
      <c r="L7" s="62"/>
      <c r="M7" s="69"/>
      <c r="N7" s="58"/>
      <c r="O7" s="59"/>
      <c r="P7" s="70"/>
      <c r="Q7" s="60"/>
    </row>
    <row r="8" spans="1:17" ht="15.75" x14ac:dyDescent="0.25">
      <c r="A8" s="15">
        <v>43473</v>
      </c>
      <c r="B8" s="16" t="s">
        <v>15</v>
      </c>
      <c r="C8" s="17" t="s">
        <v>36</v>
      </c>
      <c r="D8" s="18">
        <v>1563.62</v>
      </c>
      <c r="E8" s="78">
        <v>43473</v>
      </c>
      <c r="F8" s="19">
        <v>1563.62</v>
      </c>
      <c r="G8" s="20">
        <f t="shared" ref="G8:G41" si="1">D8-F8</f>
        <v>0</v>
      </c>
      <c r="H8" s="2"/>
      <c r="K8" s="15"/>
      <c r="L8" s="16"/>
      <c r="M8" s="17"/>
      <c r="N8" s="18"/>
      <c r="O8" s="21"/>
      <c r="P8" s="19"/>
      <c r="Q8" s="20">
        <f>N8-P8</f>
        <v>0</v>
      </c>
    </row>
    <row r="9" spans="1:17" ht="15.75" x14ac:dyDescent="0.25">
      <c r="A9" s="22">
        <v>43473</v>
      </c>
      <c r="B9" s="23" t="s">
        <v>16</v>
      </c>
      <c r="C9" s="55" t="s">
        <v>8</v>
      </c>
      <c r="D9" s="56">
        <v>8831.56</v>
      </c>
      <c r="E9" s="78">
        <v>43475</v>
      </c>
      <c r="F9" s="19">
        <v>8831.56</v>
      </c>
      <c r="G9" s="24">
        <f t="shared" si="1"/>
        <v>0</v>
      </c>
      <c r="K9" s="22"/>
      <c r="L9" s="23"/>
      <c r="M9" s="25"/>
      <c r="N9" s="26"/>
      <c r="O9" s="21"/>
      <c r="P9" s="19"/>
      <c r="Q9" s="24">
        <f>N9-P9</f>
        <v>0</v>
      </c>
    </row>
    <row r="10" spans="1:17" ht="15.75" x14ac:dyDescent="0.25">
      <c r="A10" s="22">
        <v>43473</v>
      </c>
      <c r="B10" s="16" t="s">
        <v>17</v>
      </c>
      <c r="C10" s="27" t="s">
        <v>37</v>
      </c>
      <c r="D10" s="26">
        <v>1443.44</v>
      </c>
      <c r="E10" s="21">
        <v>43473</v>
      </c>
      <c r="F10" s="19">
        <v>1443.44</v>
      </c>
      <c r="G10" s="24">
        <f t="shared" si="1"/>
        <v>0</v>
      </c>
      <c r="K10" s="22"/>
      <c r="L10" s="23"/>
      <c r="M10" s="28"/>
      <c r="N10" s="26"/>
      <c r="O10" s="21"/>
      <c r="P10" s="19"/>
      <c r="Q10" s="24">
        <f>N10-P10</f>
        <v>0</v>
      </c>
    </row>
    <row r="11" spans="1:17" ht="15.75" x14ac:dyDescent="0.25">
      <c r="A11" s="22">
        <v>43476</v>
      </c>
      <c r="B11" s="23" t="s">
        <v>18</v>
      </c>
      <c r="C11" s="29" t="s">
        <v>8</v>
      </c>
      <c r="D11" s="26">
        <v>5787.2</v>
      </c>
      <c r="E11" s="75">
        <v>43517</v>
      </c>
      <c r="F11" s="76">
        <v>5787.2</v>
      </c>
      <c r="G11" s="24">
        <f t="shared" si="1"/>
        <v>0</v>
      </c>
      <c r="K11" s="22"/>
      <c r="L11" s="23"/>
      <c r="M11" s="29"/>
      <c r="N11" s="26"/>
      <c r="O11" s="21"/>
      <c r="P11" s="19"/>
      <c r="Q11" s="24">
        <f t="shared" ref="Q11:Q31" si="2">N11-P11</f>
        <v>0</v>
      </c>
    </row>
    <row r="12" spans="1:17" ht="15.75" x14ac:dyDescent="0.25">
      <c r="A12" s="22">
        <v>43476</v>
      </c>
      <c r="B12" s="23" t="s">
        <v>63</v>
      </c>
      <c r="C12" s="29" t="s">
        <v>38</v>
      </c>
      <c r="D12" s="26">
        <v>6003.84</v>
      </c>
      <c r="E12" s="21">
        <v>43476</v>
      </c>
      <c r="F12" s="19">
        <v>6003.84</v>
      </c>
      <c r="G12" s="24">
        <f t="shared" si="1"/>
        <v>0</v>
      </c>
      <c r="K12" s="22"/>
      <c r="L12" s="23"/>
      <c r="M12" s="29"/>
      <c r="N12" s="26"/>
      <c r="O12" s="21"/>
      <c r="P12" s="19"/>
      <c r="Q12" s="24">
        <f t="shared" si="2"/>
        <v>0</v>
      </c>
    </row>
    <row r="13" spans="1:17" ht="15.75" x14ac:dyDescent="0.25">
      <c r="A13" s="22">
        <v>43477</v>
      </c>
      <c r="B13" s="23" t="s">
        <v>19</v>
      </c>
      <c r="C13" s="30" t="s">
        <v>39</v>
      </c>
      <c r="D13" s="26">
        <v>34503</v>
      </c>
      <c r="E13" s="21">
        <v>43477</v>
      </c>
      <c r="F13" s="19">
        <v>34503</v>
      </c>
      <c r="G13" s="24">
        <f t="shared" si="1"/>
        <v>0</v>
      </c>
      <c r="K13" s="22"/>
      <c r="L13" s="23"/>
      <c r="M13" s="30"/>
      <c r="N13" s="26"/>
      <c r="O13" s="21"/>
      <c r="P13" s="19"/>
      <c r="Q13" s="24">
        <f t="shared" si="2"/>
        <v>0</v>
      </c>
    </row>
    <row r="14" spans="1:17" ht="15.75" x14ac:dyDescent="0.25">
      <c r="A14" s="22">
        <v>43478</v>
      </c>
      <c r="B14" s="16" t="s">
        <v>20</v>
      </c>
      <c r="C14" s="30" t="s">
        <v>40</v>
      </c>
      <c r="D14" s="26">
        <v>10554.25</v>
      </c>
      <c r="E14" s="21">
        <v>43478</v>
      </c>
      <c r="F14" s="19">
        <v>10554.25</v>
      </c>
      <c r="G14" s="24">
        <f t="shared" si="1"/>
        <v>0</v>
      </c>
      <c r="K14" s="22"/>
      <c r="L14" s="23"/>
      <c r="M14" s="30"/>
      <c r="N14" s="26"/>
      <c r="O14" s="21"/>
      <c r="P14" s="19"/>
      <c r="Q14" s="24">
        <f t="shared" si="2"/>
        <v>0</v>
      </c>
    </row>
    <row r="15" spans="1:17" ht="15.75" x14ac:dyDescent="0.25">
      <c r="A15" s="22">
        <v>43478</v>
      </c>
      <c r="B15" s="23" t="s">
        <v>21</v>
      </c>
      <c r="C15" s="29" t="s">
        <v>36</v>
      </c>
      <c r="D15" s="26">
        <v>1405.2</v>
      </c>
      <c r="E15" s="21">
        <v>43478</v>
      </c>
      <c r="F15" s="19">
        <v>1405.2</v>
      </c>
      <c r="G15" s="24">
        <f t="shared" si="1"/>
        <v>0</v>
      </c>
      <c r="K15" s="22"/>
      <c r="L15" s="23"/>
      <c r="M15" s="31"/>
      <c r="N15" s="26"/>
      <c r="O15" s="21"/>
      <c r="P15" s="19"/>
      <c r="Q15" s="24">
        <f t="shared" si="2"/>
        <v>0</v>
      </c>
    </row>
    <row r="16" spans="1:17" ht="15.75" x14ac:dyDescent="0.25">
      <c r="A16" s="22">
        <v>43478</v>
      </c>
      <c r="B16" s="16" t="s">
        <v>22</v>
      </c>
      <c r="C16" s="30" t="s">
        <v>41</v>
      </c>
      <c r="D16" s="26">
        <v>2309.17</v>
      </c>
      <c r="E16" s="21">
        <v>43478</v>
      </c>
      <c r="F16" s="19">
        <v>2309.17</v>
      </c>
      <c r="G16" s="24">
        <f t="shared" si="1"/>
        <v>0</v>
      </c>
      <c r="K16" s="22"/>
      <c r="L16" s="23"/>
      <c r="M16" s="30"/>
      <c r="N16" s="26"/>
      <c r="O16" s="21"/>
      <c r="P16" s="19"/>
      <c r="Q16" s="24">
        <f t="shared" si="2"/>
        <v>0</v>
      </c>
    </row>
    <row r="17" spans="1:17" ht="15.75" x14ac:dyDescent="0.25">
      <c r="A17" s="22">
        <v>43478</v>
      </c>
      <c r="B17" s="23" t="s">
        <v>23</v>
      </c>
      <c r="C17" s="29" t="s">
        <v>42</v>
      </c>
      <c r="D17" s="26">
        <v>2350</v>
      </c>
      <c r="E17" s="21">
        <v>43478</v>
      </c>
      <c r="F17" s="19">
        <v>2350</v>
      </c>
      <c r="G17" s="24">
        <f t="shared" si="1"/>
        <v>0</v>
      </c>
      <c r="K17" s="22"/>
      <c r="L17" s="23"/>
      <c r="M17" s="29"/>
      <c r="N17" s="26"/>
      <c r="O17" s="21"/>
      <c r="P17" s="19"/>
      <c r="Q17" s="24">
        <f t="shared" si="2"/>
        <v>0</v>
      </c>
    </row>
    <row r="18" spans="1:17" ht="15.75" x14ac:dyDescent="0.25">
      <c r="A18" s="22">
        <v>43480</v>
      </c>
      <c r="B18" s="16" t="s">
        <v>24</v>
      </c>
      <c r="C18" s="29" t="s">
        <v>44</v>
      </c>
      <c r="D18" s="26">
        <v>1815</v>
      </c>
      <c r="E18" s="21">
        <v>43480</v>
      </c>
      <c r="F18" s="19">
        <v>1815</v>
      </c>
      <c r="G18" s="24">
        <f t="shared" si="1"/>
        <v>0</v>
      </c>
      <c r="K18" s="22"/>
      <c r="L18" s="23"/>
      <c r="M18" s="29"/>
      <c r="N18" s="26"/>
      <c r="O18" s="21"/>
      <c r="P18" s="19"/>
      <c r="Q18" s="24">
        <f t="shared" si="2"/>
        <v>0</v>
      </c>
    </row>
    <row r="19" spans="1:17" ht="15.75" x14ac:dyDescent="0.25">
      <c r="A19" s="22">
        <v>43480</v>
      </c>
      <c r="B19" s="23" t="s">
        <v>25</v>
      </c>
      <c r="C19" s="29" t="s">
        <v>39</v>
      </c>
      <c r="D19" s="26">
        <v>3227.14</v>
      </c>
      <c r="E19" s="21">
        <v>43480</v>
      </c>
      <c r="F19" s="19">
        <v>3227.14</v>
      </c>
      <c r="G19" s="24">
        <f t="shared" si="1"/>
        <v>0</v>
      </c>
      <c r="K19" s="22"/>
      <c r="L19" s="23"/>
      <c r="M19" s="29"/>
      <c r="N19" s="26"/>
      <c r="O19" s="21"/>
      <c r="P19" s="19"/>
      <c r="Q19" s="24">
        <f t="shared" si="2"/>
        <v>0</v>
      </c>
    </row>
    <row r="20" spans="1:17" ht="15.75" x14ac:dyDescent="0.25">
      <c r="A20" s="22">
        <v>43480</v>
      </c>
      <c r="B20" s="16" t="s">
        <v>26</v>
      </c>
      <c r="C20" s="29" t="s">
        <v>42</v>
      </c>
      <c r="D20" s="26">
        <v>2617.4</v>
      </c>
      <c r="E20" s="21">
        <v>43480</v>
      </c>
      <c r="F20" s="19">
        <v>2617.4</v>
      </c>
      <c r="G20" s="24">
        <f t="shared" si="1"/>
        <v>0</v>
      </c>
      <c r="K20" s="22"/>
      <c r="L20" s="23"/>
      <c r="M20" s="29"/>
      <c r="N20" s="26"/>
      <c r="O20" s="21"/>
      <c r="P20" s="19"/>
      <c r="Q20" s="24">
        <f t="shared" si="2"/>
        <v>0</v>
      </c>
    </row>
    <row r="21" spans="1:17" ht="15.75" x14ac:dyDescent="0.25">
      <c r="A21" s="22">
        <v>43480</v>
      </c>
      <c r="B21" s="23" t="s">
        <v>27</v>
      </c>
      <c r="C21" s="29" t="s">
        <v>8</v>
      </c>
      <c r="D21" s="26">
        <v>6780</v>
      </c>
      <c r="E21" s="33">
        <v>43497</v>
      </c>
      <c r="F21" s="34">
        <v>6780</v>
      </c>
      <c r="G21" s="24">
        <f t="shared" si="1"/>
        <v>0</v>
      </c>
      <c r="K21" s="22"/>
      <c r="L21" s="23"/>
      <c r="M21" s="29"/>
      <c r="N21" s="26"/>
      <c r="O21" s="21"/>
      <c r="P21" s="19"/>
      <c r="Q21" s="24">
        <f t="shared" si="2"/>
        <v>0</v>
      </c>
    </row>
    <row r="22" spans="1:17" ht="15.75" x14ac:dyDescent="0.25">
      <c r="A22" s="22">
        <v>43480</v>
      </c>
      <c r="B22" s="16" t="s">
        <v>28</v>
      </c>
      <c r="C22" s="29" t="s">
        <v>39</v>
      </c>
      <c r="D22" s="26">
        <v>3463.32</v>
      </c>
      <c r="E22" s="21">
        <v>43480</v>
      </c>
      <c r="F22" s="19">
        <v>3463.32</v>
      </c>
      <c r="G22" s="24">
        <f t="shared" si="1"/>
        <v>0</v>
      </c>
      <c r="K22" s="22"/>
      <c r="L22" s="23"/>
      <c r="M22" s="29"/>
      <c r="N22" s="26"/>
      <c r="O22" s="21"/>
      <c r="P22" s="19"/>
      <c r="Q22" s="24">
        <f t="shared" si="2"/>
        <v>0</v>
      </c>
    </row>
    <row r="23" spans="1:17" ht="15.75" x14ac:dyDescent="0.25">
      <c r="A23" s="22">
        <v>43480</v>
      </c>
      <c r="B23" s="23" t="s">
        <v>29</v>
      </c>
      <c r="C23" s="30" t="s">
        <v>43</v>
      </c>
      <c r="D23" s="26">
        <v>1073.5999999999999</v>
      </c>
      <c r="E23" s="21">
        <v>43480</v>
      </c>
      <c r="F23" s="19">
        <v>1073.5999999999999</v>
      </c>
      <c r="G23" s="24">
        <f t="shared" si="1"/>
        <v>0</v>
      </c>
      <c r="K23" s="22"/>
      <c r="L23" s="23"/>
      <c r="M23" s="30"/>
      <c r="N23" s="26"/>
      <c r="O23" s="21"/>
      <c r="P23" s="19"/>
      <c r="Q23" s="24">
        <f t="shared" si="2"/>
        <v>0</v>
      </c>
    </row>
    <row r="24" spans="1:17" ht="15.75" x14ac:dyDescent="0.25">
      <c r="A24" s="22">
        <v>43481</v>
      </c>
      <c r="B24" s="16" t="s">
        <v>30</v>
      </c>
      <c r="C24" s="29" t="s">
        <v>45</v>
      </c>
      <c r="D24" s="26">
        <v>495.51</v>
      </c>
      <c r="E24" s="21">
        <v>43481</v>
      </c>
      <c r="F24" s="19">
        <v>495.51</v>
      </c>
      <c r="G24" s="24">
        <f t="shared" si="1"/>
        <v>0</v>
      </c>
      <c r="K24" s="22"/>
      <c r="L24" s="23"/>
      <c r="M24" s="29"/>
      <c r="N24" s="26"/>
      <c r="O24" s="21"/>
      <c r="P24" s="19"/>
      <c r="Q24" s="24">
        <f t="shared" si="2"/>
        <v>0</v>
      </c>
    </row>
    <row r="25" spans="1:17" ht="15.75" x14ac:dyDescent="0.25">
      <c r="A25" s="22">
        <v>43481</v>
      </c>
      <c r="B25" s="23" t="s">
        <v>31</v>
      </c>
      <c r="C25" s="29" t="s">
        <v>46</v>
      </c>
      <c r="D25" s="26">
        <v>2965.97</v>
      </c>
      <c r="E25" s="21">
        <v>43481</v>
      </c>
      <c r="F25" s="19">
        <v>2965.97</v>
      </c>
      <c r="G25" s="24">
        <f t="shared" si="1"/>
        <v>0</v>
      </c>
      <c r="K25" s="22"/>
      <c r="L25" s="23"/>
      <c r="M25" s="29"/>
      <c r="N25" s="26"/>
      <c r="O25" s="21"/>
      <c r="P25" s="19"/>
      <c r="Q25" s="24">
        <f t="shared" si="2"/>
        <v>0</v>
      </c>
    </row>
    <row r="26" spans="1:17" ht="15.75" x14ac:dyDescent="0.25">
      <c r="A26" s="22">
        <v>43481</v>
      </c>
      <c r="B26" s="16" t="s">
        <v>32</v>
      </c>
      <c r="C26" s="29" t="s">
        <v>47</v>
      </c>
      <c r="D26" s="26">
        <v>591.30999999999995</v>
      </c>
      <c r="E26" s="21">
        <v>43481</v>
      </c>
      <c r="F26" s="19">
        <v>591.31399999999996</v>
      </c>
      <c r="G26" s="24">
        <f t="shared" si="1"/>
        <v>-4.0000000000190994E-3</v>
      </c>
      <c r="K26" s="22"/>
      <c r="L26" s="23"/>
      <c r="M26" s="29"/>
      <c r="N26" s="26"/>
      <c r="O26" s="21"/>
      <c r="P26" s="19"/>
      <c r="Q26" s="24">
        <f t="shared" si="2"/>
        <v>0</v>
      </c>
    </row>
    <row r="27" spans="1:17" ht="15.75" x14ac:dyDescent="0.25">
      <c r="A27" s="22">
        <v>43481</v>
      </c>
      <c r="B27" s="23" t="s">
        <v>33</v>
      </c>
      <c r="C27" s="29" t="s">
        <v>48</v>
      </c>
      <c r="D27" s="26">
        <v>4819.08</v>
      </c>
      <c r="E27" s="21">
        <v>43481</v>
      </c>
      <c r="F27" s="19">
        <v>4819.08</v>
      </c>
      <c r="G27" s="24">
        <f t="shared" si="1"/>
        <v>0</v>
      </c>
      <c r="K27" s="22"/>
      <c r="L27" s="23"/>
      <c r="M27" s="29"/>
      <c r="N27" s="26"/>
      <c r="O27" s="21"/>
      <c r="P27" s="19"/>
      <c r="Q27" s="24">
        <f t="shared" si="2"/>
        <v>0</v>
      </c>
    </row>
    <row r="28" spans="1:17" ht="15.75" x14ac:dyDescent="0.25">
      <c r="A28" s="22">
        <v>43481</v>
      </c>
      <c r="B28" s="16" t="s">
        <v>34</v>
      </c>
      <c r="C28" s="29" t="s">
        <v>59</v>
      </c>
      <c r="D28" s="74">
        <v>14989.6</v>
      </c>
      <c r="E28" s="73" t="s">
        <v>60</v>
      </c>
      <c r="F28" s="72"/>
      <c r="G28" s="77">
        <f t="shared" si="1"/>
        <v>14989.6</v>
      </c>
      <c r="K28" s="22"/>
      <c r="L28" s="23"/>
      <c r="M28" s="29"/>
      <c r="N28" s="26"/>
      <c r="O28" s="21"/>
      <c r="P28" s="19"/>
      <c r="Q28" s="24">
        <f t="shared" si="2"/>
        <v>0</v>
      </c>
    </row>
    <row r="29" spans="1:17" ht="15.75" x14ac:dyDescent="0.25">
      <c r="A29" s="22">
        <v>43481</v>
      </c>
      <c r="B29" s="23" t="s">
        <v>35</v>
      </c>
      <c r="C29" s="29" t="s">
        <v>49</v>
      </c>
      <c r="D29" s="26">
        <v>1327.68</v>
      </c>
      <c r="E29" s="21">
        <v>43481</v>
      </c>
      <c r="F29" s="19">
        <v>1327.68</v>
      </c>
      <c r="G29" s="24">
        <f t="shared" si="1"/>
        <v>0</v>
      </c>
      <c r="K29" s="22"/>
      <c r="L29" s="23"/>
      <c r="M29" s="31"/>
      <c r="N29" s="32"/>
      <c r="O29" s="21"/>
      <c r="P29" s="19"/>
      <c r="Q29" s="24">
        <f t="shared" si="2"/>
        <v>0</v>
      </c>
    </row>
    <row r="30" spans="1:17" ht="15.75" x14ac:dyDescent="0.25">
      <c r="A30" s="22">
        <v>43481</v>
      </c>
      <c r="B30" s="16" t="s">
        <v>50</v>
      </c>
      <c r="C30" s="29" t="s">
        <v>42</v>
      </c>
      <c r="D30" s="26">
        <v>2300</v>
      </c>
      <c r="E30" s="21">
        <v>43481</v>
      </c>
      <c r="F30" s="19">
        <v>2300</v>
      </c>
      <c r="G30" s="24">
        <f t="shared" si="1"/>
        <v>0</v>
      </c>
      <c r="K30" s="22"/>
      <c r="L30" s="23"/>
      <c r="M30" s="29"/>
      <c r="N30" s="26"/>
      <c r="O30" s="21"/>
      <c r="P30" s="19"/>
      <c r="Q30" s="24">
        <f t="shared" si="2"/>
        <v>0</v>
      </c>
    </row>
    <row r="31" spans="1:17" ht="16.5" thickBot="1" x14ac:dyDescent="0.3">
      <c r="A31" s="22">
        <v>43481</v>
      </c>
      <c r="B31" s="23" t="s">
        <v>51</v>
      </c>
      <c r="C31" s="31" t="s">
        <v>58</v>
      </c>
      <c r="D31" s="26">
        <v>0</v>
      </c>
      <c r="E31" s="21"/>
      <c r="F31" s="19"/>
      <c r="G31" s="24">
        <f t="shared" si="1"/>
        <v>0</v>
      </c>
      <c r="K31" s="88"/>
      <c r="L31" s="89"/>
      <c r="M31" s="90"/>
      <c r="N31" s="91"/>
      <c r="O31" s="40"/>
      <c r="P31" s="39"/>
      <c r="Q31" s="92">
        <f t="shared" si="2"/>
        <v>0</v>
      </c>
    </row>
    <row r="32" spans="1:17" ht="16.5" thickTop="1" x14ac:dyDescent="0.25">
      <c r="A32" s="22">
        <v>43487</v>
      </c>
      <c r="B32" s="16" t="s">
        <v>52</v>
      </c>
      <c r="C32" s="29" t="s">
        <v>45</v>
      </c>
      <c r="D32" s="26">
        <v>792.42</v>
      </c>
      <c r="E32" s="21">
        <v>43488</v>
      </c>
      <c r="F32" s="19">
        <v>792.42</v>
      </c>
      <c r="G32" s="24">
        <f t="shared" si="1"/>
        <v>0</v>
      </c>
      <c r="K32" s="15"/>
      <c r="L32" s="86"/>
      <c r="M32" s="35"/>
      <c r="N32" s="19"/>
      <c r="O32" s="21"/>
      <c r="P32" s="19"/>
      <c r="Q32" s="87"/>
    </row>
    <row r="33" spans="1:17" ht="15.75" x14ac:dyDescent="0.25">
      <c r="A33" s="22">
        <v>43487</v>
      </c>
      <c r="B33" s="23" t="s">
        <v>53</v>
      </c>
      <c r="C33" s="29" t="s">
        <v>8</v>
      </c>
      <c r="D33" s="26">
        <v>5789.52</v>
      </c>
      <c r="E33" s="33">
        <v>43497</v>
      </c>
      <c r="F33" s="34">
        <v>5789.52</v>
      </c>
      <c r="G33" s="24">
        <f t="shared" si="1"/>
        <v>0</v>
      </c>
      <c r="K33" s="15"/>
      <c r="L33" s="86"/>
      <c r="M33" s="2"/>
      <c r="N33" s="44">
        <f>SUM(N8:N32)</f>
        <v>0</v>
      </c>
      <c r="O33" s="45"/>
      <c r="P33" s="44">
        <f>SUM(P8:P32)</f>
        <v>0</v>
      </c>
      <c r="Q33" s="46"/>
    </row>
    <row r="34" spans="1:17" ht="15.75" x14ac:dyDescent="0.25">
      <c r="A34" s="22">
        <v>43491</v>
      </c>
      <c r="B34" s="16" t="s">
        <v>54</v>
      </c>
      <c r="C34" s="29" t="s">
        <v>61</v>
      </c>
      <c r="D34" s="26">
        <v>7535.22</v>
      </c>
      <c r="E34" s="21">
        <v>43491</v>
      </c>
      <c r="F34" s="19">
        <v>7535.22</v>
      </c>
      <c r="G34" s="24">
        <f t="shared" si="1"/>
        <v>0</v>
      </c>
      <c r="K34" s="15"/>
      <c r="L34" s="86"/>
      <c r="M34" s="2"/>
      <c r="N34" s="47"/>
      <c r="O34" s="48"/>
      <c r="P34" s="47"/>
      <c r="Q34" s="46"/>
    </row>
    <row r="35" spans="1:17" ht="30" x14ac:dyDescent="0.25">
      <c r="A35" s="22">
        <v>43491</v>
      </c>
      <c r="B35" s="23" t="s">
        <v>55</v>
      </c>
      <c r="C35" s="29" t="s">
        <v>8</v>
      </c>
      <c r="D35" s="26">
        <v>8837.7999999999993</v>
      </c>
      <c r="E35" s="33">
        <v>43497</v>
      </c>
      <c r="F35" s="34">
        <v>8837.7999999999993</v>
      </c>
      <c r="G35" s="24">
        <f t="shared" si="1"/>
        <v>0</v>
      </c>
      <c r="K35" s="15"/>
      <c r="L35" s="86"/>
      <c r="M35" s="2"/>
      <c r="N35" s="49" t="s">
        <v>9</v>
      </c>
      <c r="O35" s="48"/>
      <c r="P35" s="50" t="s">
        <v>10</v>
      </c>
      <c r="Q35" s="46"/>
    </row>
    <row r="36" spans="1:17" ht="16.5" thickBot="1" x14ac:dyDescent="0.3">
      <c r="A36" s="22">
        <v>43494</v>
      </c>
      <c r="B36" s="16" t="s">
        <v>56</v>
      </c>
      <c r="C36" s="29" t="s">
        <v>44</v>
      </c>
      <c r="D36" s="26">
        <v>1569.6</v>
      </c>
      <c r="E36" s="75">
        <v>43515</v>
      </c>
      <c r="F36" s="76">
        <v>1569.6</v>
      </c>
      <c r="G36" s="24">
        <f t="shared" si="1"/>
        <v>0</v>
      </c>
      <c r="K36" s="15"/>
      <c r="L36" s="86"/>
      <c r="M36" s="2"/>
      <c r="N36" s="49"/>
      <c r="O36" s="48"/>
      <c r="P36" s="50"/>
      <c r="Q36" s="46"/>
    </row>
    <row r="37" spans="1:17" ht="21.75" thickBot="1" x14ac:dyDescent="0.4">
      <c r="A37" s="22">
        <v>43496</v>
      </c>
      <c r="B37" s="23" t="s">
        <v>57</v>
      </c>
      <c r="C37" s="29" t="s">
        <v>8</v>
      </c>
      <c r="D37" s="26">
        <v>4387.5200000000004</v>
      </c>
      <c r="E37" s="33">
        <v>43497</v>
      </c>
      <c r="F37" s="34">
        <v>4387.5200000000004</v>
      </c>
      <c r="G37" s="24">
        <f t="shared" si="1"/>
        <v>0</v>
      </c>
      <c r="I37" s="35"/>
      <c r="K37" s="15"/>
      <c r="L37" s="86"/>
      <c r="M37" s="2"/>
      <c r="N37" s="112">
        <f>N33-P33</f>
        <v>0</v>
      </c>
      <c r="O37" s="113"/>
      <c r="P37" s="114"/>
    </row>
    <row r="38" spans="1:17" ht="15.75" x14ac:dyDescent="0.25">
      <c r="A38" s="79">
        <v>43499</v>
      </c>
      <c r="B38" s="80" t="s">
        <v>62</v>
      </c>
      <c r="C38" s="81" t="s">
        <v>39</v>
      </c>
      <c r="D38" s="82">
        <v>30746.1</v>
      </c>
      <c r="E38" s="33">
        <v>43499</v>
      </c>
      <c r="F38" s="34">
        <v>30746.1</v>
      </c>
      <c r="G38" s="24">
        <f t="shared" si="1"/>
        <v>0</v>
      </c>
      <c r="I38" s="35"/>
      <c r="K38" s="15"/>
      <c r="L38" s="86"/>
      <c r="M38" s="2"/>
      <c r="N38" s="47"/>
      <c r="O38" s="48"/>
      <c r="P38" s="47"/>
    </row>
    <row r="39" spans="1:17" ht="18.75" x14ac:dyDescent="0.3">
      <c r="A39" s="79">
        <v>43500</v>
      </c>
      <c r="B39" s="80" t="s">
        <v>64</v>
      </c>
      <c r="C39" s="81" t="s">
        <v>8</v>
      </c>
      <c r="D39" s="82">
        <v>6517.08</v>
      </c>
      <c r="E39" s="33">
        <v>43502</v>
      </c>
      <c r="F39" s="34">
        <v>6517.08</v>
      </c>
      <c r="G39" s="24">
        <f t="shared" si="1"/>
        <v>0</v>
      </c>
      <c r="I39" s="35"/>
      <c r="K39" s="15"/>
      <c r="L39" s="86"/>
      <c r="M39" s="2"/>
      <c r="N39" s="105" t="s">
        <v>11</v>
      </c>
      <c r="O39" s="105"/>
      <c r="P39" s="105"/>
    </row>
    <row r="40" spans="1:17" ht="15.75" x14ac:dyDescent="0.25">
      <c r="A40" s="79">
        <v>43503</v>
      </c>
      <c r="B40" s="80" t="s">
        <v>65</v>
      </c>
      <c r="C40" s="81" t="s">
        <v>61</v>
      </c>
      <c r="D40" s="82">
        <v>6066.76</v>
      </c>
      <c r="E40" s="33">
        <v>43503</v>
      </c>
      <c r="F40" s="34">
        <v>6066.76</v>
      </c>
      <c r="G40" s="24">
        <f t="shared" si="1"/>
        <v>0</v>
      </c>
      <c r="I40" s="35"/>
      <c r="K40" s="15"/>
      <c r="L40" s="86"/>
      <c r="M40" s="2"/>
      <c r="N40" s="47"/>
      <c r="O40" s="48"/>
      <c r="P40" s="47"/>
    </row>
    <row r="41" spans="1:17" ht="15.75" x14ac:dyDescent="0.25">
      <c r="A41" s="79">
        <v>43503</v>
      </c>
      <c r="B41" s="80" t="s">
        <v>66</v>
      </c>
      <c r="C41" s="81" t="s">
        <v>8</v>
      </c>
      <c r="D41" s="82">
        <v>5352.8</v>
      </c>
      <c r="E41" s="75">
        <v>43517</v>
      </c>
      <c r="F41" s="76">
        <v>5352.8</v>
      </c>
      <c r="G41" s="24">
        <f t="shared" si="1"/>
        <v>0</v>
      </c>
      <c r="I41" s="35"/>
      <c r="K41" s="15"/>
      <c r="L41" s="86"/>
      <c r="M41" s="35"/>
      <c r="N41" s="19"/>
      <c r="O41" s="33"/>
      <c r="P41" s="34"/>
      <c r="Q41" s="87"/>
    </row>
    <row r="42" spans="1:17" ht="15.75" x14ac:dyDescent="0.25">
      <c r="G42" s="24">
        <f>'FEBRERO    2019    '!E4-'FEBRERO    2019    '!G4</f>
        <v>0</v>
      </c>
      <c r="I42" s="35"/>
      <c r="K42" s="15"/>
      <c r="L42" s="86"/>
      <c r="M42" s="35"/>
      <c r="N42" s="19"/>
      <c r="O42" s="33"/>
      <c r="P42" s="34"/>
      <c r="Q42" s="87"/>
    </row>
    <row r="43" spans="1:17" ht="15.75" x14ac:dyDescent="0.25">
      <c r="G43" s="24">
        <f>'FEBRERO    2019    '!E5-'FEBRERO    2019    '!G5</f>
        <v>0</v>
      </c>
      <c r="I43" s="35"/>
      <c r="K43" s="15"/>
      <c r="L43" s="86"/>
      <c r="M43" s="35"/>
      <c r="N43" s="19"/>
      <c r="O43" s="33"/>
      <c r="P43" s="34"/>
      <c r="Q43" s="87"/>
    </row>
    <row r="44" spans="1:17" ht="15.75" x14ac:dyDescent="0.25">
      <c r="G44" s="24">
        <f>'FEBRERO    2019    '!E6-'FEBRERO    2019    '!G6</f>
        <v>0</v>
      </c>
      <c r="K44" s="15"/>
      <c r="L44" s="86"/>
      <c r="M44" s="35"/>
      <c r="N44" s="19"/>
      <c r="O44" s="33"/>
      <c r="P44" s="34"/>
      <c r="Q44" s="87"/>
    </row>
    <row r="45" spans="1:17" ht="15.75" x14ac:dyDescent="0.25">
      <c r="A45" s="93"/>
      <c r="B45" s="80"/>
      <c r="C45" s="94"/>
      <c r="D45" s="95"/>
      <c r="E45" s="33"/>
      <c r="F45" s="34"/>
      <c r="G45" s="24">
        <f>D45-F45</f>
        <v>0</v>
      </c>
      <c r="K45" s="15"/>
      <c r="L45" s="86"/>
      <c r="M45" s="35"/>
      <c r="N45" s="19"/>
      <c r="O45" s="21"/>
      <c r="P45" s="19"/>
      <c r="Q45" s="87"/>
    </row>
    <row r="46" spans="1:17" ht="15.75" x14ac:dyDescent="0.25">
      <c r="A46" s="79"/>
      <c r="B46" s="96"/>
      <c r="C46" s="81"/>
      <c r="D46" s="97"/>
      <c r="E46" s="21"/>
      <c r="F46" s="19"/>
      <c r="G46" s="24">
        <f>D46-F46</f>
        <v>0</v>
      </c>
      <c r="K46" s="15"/>
      <c r="L46" s="86"/>
      <c r="M46" s="35"/>
      <c r="N46" s="19"/>
      <c r="O46" s="21"/>
      <c r="P46" s="19"/>
      <c r="Q46" s="87"/>
    </row>
    <row r="47" spans="1:17" ht="16.5" thickBot="1" x14ac:dyDescent="0.3">
      <c r="A47" s="36"/>
      <c r="B47" s="37"/>
      <c r="C47" s="38"/>
      <c r="D47" s="39"/>
      <c r="E47" s="40"/>
      <c r="F47" s="39"/>
      <c r="G47" s="41">
        <f>D47-F47</f>
        <v>0</v>
      </c>
      <c r="H47" s="2"/>
      <c r="K47" s="1"/>
      <c r="L47" s="86"/>
    </row>
    <row r="48" spans="1:17" ht="15.75" thickTop="1" x14ac:dyDescent="0.25">
      <c r="A48" s="42"/>
      <c r="B48" s="43"/>
      <c r="C48" s="2"/>
      <c r="D48" s="44">
        <f>SUM(D8:D47)</f>
        <v>198811.70999999996</v>
      </c>
      <c r="E48" s="45"/>
      <c r="F48" s="44">
        <f>SUM(F8:F47)</f>
        <v>183822.114</v>
      </c>
      <c r="G48" s="46"/>
      <c r="H48" s="2"/>
      <c r="K48" s="42"/>
      <c r="L48" s="43"/>
    </row>
    <row r="49" spans="1:12" x14ac:dyDescent="0.25">
      <c r="A49" s="42"/>
      <c r="B49" s="43"/>
      <c r="C49" s="2"/>
      <c r="D49" s="47"/>
      <c r="E49" s="48"/>
      <c r="F49" s="47"/>
      <c r="G49" s="46"/>
      <c r="H49" s="2"/>
      <c r="K49" s="42"/>
      <c r="L49" s="43"/>
    </row>
    <row r="50" spans="1:12" ht="30" x14ac:dyDescent="0.25">
      <c r="A50" s="42"/>
      <c r="B50" s="43"/>
      <c r="C50" s="2"/>
      <c r="D50" s="49" t="s">
        <v>9</v>
      </c>
      <c r="E50" s="48"/>
      <c r="F50" s="50" t="s">
        <v>10</v>
      </c>
      <c r="G50" s="46"/>
      <c r="H50" s="2"/>
      <c r="K50" s="42"/>
      <c r="L50" s="43"/>
    </row>
    <row r="51" spans="1:12" ht="15.75" thickBot="1" x14ac:dyDescent="0.3">
      <c r="A51" s="42"/>
      <c r="B51" s="43"/>
      <c r="C51" s="2"/>
      <c r="D51" s="49"/>
      <c r="E51" s="48"/>
      <c r="F51" s="50"/>
      <c r="G51" s="46"/>
      <c r="H51" s="2"/>
      <c r="K51" s="42"/>
      <c r="L51" s="43"/>
    </row>
    <row r="52" spans="1:12" ht="21.75" thickBot="1" x14ac:dyDescent="0.4">
      <c r="A52" s="42"/>
      <c r="B52" s="43"/>
      <c r="C52" s="2"/>
      <c r="D52" s="112">
        <f>D48-F48-14989.6</f>
        <v>-4.0000000390136847E-3</v>
      </c>
      <c r="E52" s="113"/>
      <c r="F52" s="114"/>
      <c r="H52" s="2"/>
      <c r="K52" s="42"/>
      <c r="L52" s="43"/>
    </row>
    <row r="53" spans="1:12" x14ac:dyDescent="0.25">
      <c r="A53" s="42"/>
      <c r="B53" s="43"/>
      <c r="C53" s="2"/>
      <c r="D53" s="47"/>
      <c r="E53" s="48"/>
      <c r="F53" s="47"/>
      <c r="H53" s="2"/>
      <c r="K53" s="42"/>
      <c r="L53" s="43"/>
    </row>
    <row r="54" spans="1:12" ht="18.75" x14ac:dyDescent="0.3">
      <c r="A54" s="42"/>
      <c r="B54" s="43"/>
      <c r="C54" s="2"/>
      <c r="D54" s="105" t="s">
        <v>11</v>
      </c>
      <c r="E54" s="105"/>
      <c r="F54" s="105"/>
      <c r="H54" s="2"/>
      <c r="K54" s="42"/>
      <c r="L54" s="43"/>
    </row>
    <row r="55" spans="1:12" x14ac:dyDescent="0.25">
      <c r="A55" s="42"/>
      <c r="B55" s="43"/>
      <c r="C55" s="2"/>
      <c r="D55" s="47"/>
      <c r="E55" s="48"/>
      <c r="F55" s="47"/>
      <c r="H55" s="2"/>
      <c r="K55" s="42"/>
      <c r="L55" s="43"/>
    </row>
    <row r="56" spans="1:12" x14ac:dyDescent="0.25">
      <c r="A56" s="42"/>
      <c r="B56" s="43"/>
      <c r="C56" s="2"/>
      <c r="D56" s="47"/>
      <c r="E56" s="48"/>
      <c r="F56" s="47"/>
      <c r="H56" s="2"/>
    </row>
    <row r="57" spans="1:12" x14ac:dyDescent="0.25">
      <c r="A57" s="42"/>
      <c r="B57" s="43"/>
      <c r="C57" s="2"/>
      <c r="D57" s="47"/>
      <c r="E57" s="48"/>
      <c r="F57" s="47"/>
      <c r="H57" s="2"/>
    </row>
    <row r="58" spans="1:12" x14ac:dyDescent="0.25">
      <c r="A58" s="42"/>
      <c r="B58" s="43"/>
      <c r="C58" s="2"/>
      <c r="D58" s="47"/>
      <c r="E58" s="48"/>
      <c r="F58" s="47"/>
      <c r="H58" s="2"/>
    </row>
    <row r="59" spans="1:12" x14ac:dyDescent="0.25">
      <c r="A59" s="42"/>
      <c r="B59" s="43"/>
      <c r="C59" s="2"/>
      <c r="D59" s="47"/>
      <c r="E59" s="48"/>
      <c r="F59" s="47"/>
      <c r="H59" s="2"/>
    </row>
    <row r="60" spans="1:12" x14ac:dyDescent="0.25">
      <c r="A60" s="42"/>
      <c r="B60" s="43"/>
      <c r="C60" s="2"/>
      <c r="D60" s="47"/>
      <c r="E60" s="48"/>
      <c r="F60" s="47"/>
      <c r="H60" s="2"/>
    </row>
    <row r="61" spans="1:12" x14ac:dyDescent="0.25">
      <c r="A61" s="42"/>
      <c r="B61" s="43"/>
      <c r="C61" s="2"/>
      <c r="D61" s="47"/>
      <c r="E61" s="48"/>
      <c r="F61" s="47"/>
      <c r="H61" s="2"/>
    </row>
    <row r="62" spans="1:12" x14ac:dyDescent="0.25">
      <c r="A62" s="42"/>
      <c r="B62" s="43"/>
      <c r="C62" s="2"/>
      <c r="D62" s="47"/>
      <c r="E62" s="48"/>
      <c r="F62" s="47"/>
      <c r="H62" s="2"/>
    </row>
    <row r="63" spans="1:12" x14ac:dyDescent="0.25">
      <c r="A63" s="42"/>
      <c r="B63" s="43"/>
      <c r="C63" s="2"/>
      <c r="D63" s="47"/>
      <c r="E63" s="48"/>
      <c r="F63" s="47"/>
      <c r="H63" s="2"/>
    </row>
    <row r="64" spans="1:12" x14ac:dyDescent="0.25">
      <c r="A64" s="42"/>
      <c r="B64" s="43"/>
      <c r="C64" s="2"/>
      <c r="D64" s="47"/>
      <c r="E64" s="48"/>
      <c r="F64" s="47"/>
      <c r="H64" s="2"/>
    </row>
    <row r="65" spans="1:8" x14ac:dyDescent="0.25">
      <c r="A65" s="42"/>
      <c r="B65" s="43"/>
      <c r="C65" s="2"/>
      <c r="D65" s="47"/>
      <c r="E65" s="48"/>
      <c r="F65" s="47"/>
      <c r="H65" s="2"/>
    </row>
  </sheetData>
  <mergeCells count="7">
    <mergeCell ref="D54:F54"/>
    <mergeCell ref="N39:P39"/>
    <mergeCell ref="B2:E2"/>
    <mergeCell ref="L1:Q2"/>
    <mergeCell ref="B1:F1"/>
    <mergeCell ref="D52:F52"/>
    <mergeCell ref="N37:P3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R96"/>
  <sheetViews>
    <sheetView tabSelected="1" topLeftCell="A61" workbookViewId="0">
      <selection activeCell="A90" sqref="A90"/>
    </sheetView>
  </sheetViews>
  <sheetFormatPr baseColWidth="10" defaultRowHeight="15" x14ac:dyDescent="0.25"/>
  <cols>
    <col min="1" max="1" width="11.5703125" style="1"/>
    <col min="2" max="3" width="10.5703125" style="51" customWidth="1"/>
    <col min="4" max="4" width="29.5703125" customWidth="1"/>
    <col min="5" max="5" width="14.140625" style="52" bestFit="1" customWidth="1"/>
    <col min="6" max="6" width="18.85546875" style="53" customWidth="1"/>
    <col min="7" max="7" width="18" style="52" customWidth="1"/>
    <col min="8" max="8" width="14.140625" customWidth="1"/>
    <col min="9" max="9" width="3.42578125" customWidth="1"/>
    <col min="10" max="10" width="11.5703125"/>
    <col min="13" max="13" width="15.140625" customWidth="1"/>
    <col min="14" max="14" width="27.7109375" customWidth="1"/>
  </cols>
  <sheetData>
    <row r="1" spans="1:18" ht="19.5" thickBot="1" x14ac:dyDescent="0.35">
      <c r="B1" s="109" t="s">
        <v>71</v>
      </c>
      <c r="C1" s="110"/>
      <c r="D1" s="110"/>
      <c r="E1" s="110"/>
      <c r="F1" s="110"/>
      <c r="G1" s="111"/>
      <c r="I1" s="2"/>
      <c r="L1" s="1"/>
      <c r="M1" s="107" t="s">
        <v>14</v>
      </c>
      <c r="N1" s="107"/>
      <c r="O1" s="107"/>
      <c r="P1" s="107"/>
      <c r="Q1" s="107"/>
      <c r="R1" s="107"/>
    </row>
    <row r="2" spans="1:18" ht="21" x14ac:dyDescent="0.35">
      <c r="A2" s="3"/>
      <c r="B2" s="106" t="s">
        <v>13</v>
      </c>
      <c r="C2" s="106"/>
      <c r="D2" s="106"/>
      <c r="E2" s="106"/>
      <c r="F2" s="106"/>
      <c r="G2" s="4"/>
      <c r="H2" s="5"/>
      <c r="I2" s="2"/>
      <c r="L2" s="3"/>
      <c r="M2" s="108"/>
      <c r="N2" s="108"/>
      <c r="O2" s="108"/>
      <c r="P2" s="108"/>
      <c r="Q2" s="108"/>
      <c r="R2" s="108"/>
    </row>
    <row r="3" spans="1:18" ht="48" thickBot="1" x14ac:dyDescent="0.45">
      <c r="A3" s="6" t="s">
        <v>0</v>
      </c>
      <c r="B3" s="7" t="s">
        <v>1</v>
      </c>
      <c r="C3" s="100" t="s">
        <v>146</v>
      </c>
      <c r="D3" s="54" t="s">
        <v>2</v>
      </c>
      <c r="E3" s="9" t="s">
        <v>3</v>
      </c>
      <c r="F3" s="10" t="s">
        <v>4</v>
      </c>
      <c r="G3" s="11" t="s">
        <v>5</v>
      </c>
      <c r="H3" s="12" t="s">
        <v>6</v>
      </c>
      <c r="I3" s="2"/>
      <c r="L3" s="13" t="s">
        <v>0</v>
      </c>
      <c r="M3" s="14" t="s">
        <v>7</v>
      </c>
      <c r="N3" s="8" t="s">
        <v>2</v>
      </c>
      <c r="O3" s="9" t="s">
        <v>3</v>
      </c>
      <c r="P3" s="10" t="s">
        <v>4</v>
      </c>
      <c r="Q3" s="11" t="s">
        <v>5</v>
      </c>
      <c r="R3" s="12" t="s">
        <v>6</v>
      </c>
    </row>
    <row r="4" spans="1:18" ht="16.5" thickTop="1" x14ac:dyDescent="0.25">
      <c r="A4" s="22">
        <v>43506</v>
      </c>
      <c r="B4" s="86" t="s">
        <v>67</v>
      </c>
      <c r="C4" s="101"/>
      <c r="D4" s="29" t="s">
        <v>8</v>
      </c>
      <c r="E4" s="26">
        <v>4499.2</v>
      </c>
      <c r="F4" s="21">
        <v>43517</v>
      </c>
      <c r="G4" s="19">
        <v>4499.2</v>
      </c>
      <c r="H4" s="24">
        <f t="shared" ref="H4:H6" si="0">E4-G4</f>
        <v>0</v>
      </c>
      <c r="I4" s="2"/>
      <c r="L4" s="15"/>
      <c r="M4" s="16"/>
      <c r="N4" s="17"/>
      <c r="O4" s="18"/>
      <c r="P4" s="21"/>
      <c r="Q4" s="19"/>
      <c r="R4" s="20">
        <f>O4-Q4</f>
        <v>0</v>
      </c>
    </row>
    <row r="5" spans="1:18" ht="15.75" x14ac:dyDescent="0.25">
      <c r="A5" s="22">
        <v>43479</v>
      </c>
      <c r="B5" s="86" t="s">
        <v>68</v>
      </c>
      <c r="C5" s="101"/>
      <c r="D5" s="29" t="s">
        <v>8</v>
      </c>
      <c r="E5" s="26">
        <v>489.6</v>
      </c>
      <c r="F5" s="21">
        <v>43510</v>
      </c>
      <c r="G5" s="19">
        <v>489.6</v>
      </c>
      <c r="H5" s="24">
        <f t="shared" si="0"/>
        <v>0</v>
      </c>
      <c r="L5" s="22"/>
      <c r="M5" s="23"/>
      <c r="N5" s="25"/>
      <c r="O5" s="26"/>
      <c r="P5" s="21"/>
      <c r="Q5" s="19"/>
      <c r="R5" s="24">
        <f>O5-Q5</f>
        <v>0</v>
      </c>
    </row>
    <row r="6" spans="1:18" ht="15.75" x14ac:dyDescent="0.25">
      <c r="A6" s="22">
        <v>43510</v>
      </c>
      <c r="B6" s="86" t="s">
        <v>69</v>
      </c>
      <c r="C6" s="101"/>
      <c r="D6" s="29" t="s">
        <v>8</v>
      </c>
      <c r="E6" s="26">
        <v>4420.24</v>
      </c>
      <c r="F6" s="21">
        <v>43517</v>
      </c>
      <c r="G6" s="19">
        <v>4420.24</v>
      </c>
      <c r="H6" s="24">
        <f t="shared" si="0"/>
        <v>0</v>
      </c>
      <c r="L6" s="22"/>
      <c r="M6" s="23"/>
      <c r="N6" s="28"/>
      <c r="O6" s="26"/>
      <c r="P6" s="21"/>
      <c r="Q6" s="19"/>
      <c r="R6" s="24">
        <f>O6-Q6</f>
        <v>0</v>
      </c>
    </row>
    <row r="7" spans="1:18" ht="15.75" x14ac:dyDescent="0.25">
      <c r="A7" s="83">
        <v>43512</v>
      </c>
      <c r="B7" s="86" t="s">
        <v>70</v>
      </c>
      <c r="C7" s="101"/>
      <c r="D7" s="84" t="s">
        <v>8</v>
      </c>
      <c r="E7" s="85">
        <v>4304.68</v>
      </c>
      <c r="F7" s="21">
        <v>43517</v>
      </c>
      <c r="G7" s="19">
        <v>4304.68</v>
      </c>
      <c r="H7" s="24">
        <f t="shared" ref="H7:H78" si="1">E7-G7</f>
        <v>0</v>
      </c>
      <c r="L7" s="22"/>
      <c r="M7" s="23"/>
      <c r="N7" s="29"/>
      <c r="O7" s="26"/>
      <c r="P7" s="21"/>
      <c r="Q7" s="19"/>
      <c r="R7" s="24">
        <f t="shared" ref="R7:R78" si="2">O7-Q7</f>
        <v>0</v>
      </c>
    </row>
    <row r="8" spans="1:18" ht="15.75" x14ac:dyDescent="0.25">
      <c r="A8" s="22">
        <v>43515</v>
      </c>
      <c r="B8" s="86" t="s">
        <v>72</v>
      </c>
      <c r="C8" s="101"/>
      <c r="D8" s="29" t="s">
        <v>44</v>
      </c>
      <c r="E8" s="98">
        <v>1849.2</v>
      </c>
      <c r="F8" s="21"/>
      <c r="G8" s="19"/>
      <c r="H8" s="24">
        <f t="shared" si="1"/>
        <v>1849.2</v>
      </c>
      <c r="L8" s="22"/>
      <c r="M8" s="23"/>
      <c r="N8" s="30"/>
      <c r="O8" s="26"/>
      <c r="P8" s="21"/>
      <c r="Q8" s="19"/>
      <c r="R8" s="24">
        <f t="shared" si="2"/>
        <v>0</v>
      </c>
    </row>
    <row r="9" spans="1:18" ht="15.75" x14ac:dyDescent="0.25">
      <c r="A9" s="22">
        <v>43515</v>
      </c>
      <c r="B9" s="86" t="s">
        <v>73</v>
      </c>
      <c r="C9" s="101"/>
      <c r="D9" s="29" t="s">
        <v>105</v>
      </c>
      <c r="E9" s="98">
        <v>2682.6</v>
      </c>
      <c r="F9" s="21">
        <v>43515</v>
      </c>
      <c r="G9" s="19">
        <v>2682.6</v>
      </c>
      <c r="H9" s="24">
        <f t="shared" si="1"/>
        <v>0</v>
      </c>
      <c r="L9" s="22"/>
      <c r="M9" s="23"/>
      <c r="N9" s="30"/>
      <c r="O9" s="26"/>
      <c r="P9" s="21"/>
      <c r="Q9" s="19"/>
      <c r="R9" s="24">
        <f t="shared" si="2"/>
        <v>0</v>
      </c>
    </row>
    <row r="10" spans="1:18" ht="15.75" x14ac:dyDescent="0.25">
      <c r="A10" s="22">
        <v>43515</v>
      </c>
      <c r="B10" s="86" t="s">
        <v>74</v>
      </c>
      <c r="C10" s="101"/>
      <c r="D10" s="29" t="s">
        <v>106</v>
      </c>
      <c r="E10" s="98">
        <v>4542.04</v>
      </c>
      <c r="F10" s="21">
        <v>43515</v>
      </c>
      <c r="G10" s="19">
        <v>4542.04</v>
      </c>
      <c r="H10" s="24">
        <f t="shared" si="1"/>
        <v>0</v>
      </c>
      <c r="L10" s="22"/>
      <c r="M10" s="23"/>
      <c r="N10" s="31"/>
      <c r="O10" s="26"/>
      <c r="P10" s="21"/>
      <c r="Q10" s="19"/>
      <c r="R10" s="24">
        <f t="shared" si="2"/>
        <v>0</v>
      </c>
    </row>
    <row r="11" spans="1:18" ht="15.75" x14ac:dyDescent="0.25">
      <c r="A11" s="22">
        <v>43517</v>
      </c>
      <c r="B11" s="86" t="s">
        <v>145</v>
      </c>
      <c r="C11" s="101"/>
      <c r="D11" s="29" t="s">
        <v>8</v>
      </c>
      <c r="E11" s="26">
        <v>4755.2</v>
      </c>
      <c r="F11" s="21">
        <v>43520</v>
      </c>
      <c r="G11" s="19">
        <v>4755.2</v>
      </c>
      <c r="H11" s="24">
        <f t="shared" si="1"/>
        <v>0</v>
      </c>
      <c r="L11" s="22"/>
      <c r="M11" s="23"/>
      <c r="N11" s="31"/>
      <c r="O11" s="26"/>
      <c r="P11" s="21"/>
      <c r="Q11" s="19"/>
      <c r="R11" s="24"/>
    </row>
    <row r="12" spans="1:18" ht="15.75" x14ac:dyDescent="0.25">
      <c r="A12" s="22">
        <v>43518</v>
      </c>
      <c r="B12" s="16" t="s">
        <v>75</v>
      </c>
      <c r="C12" s="102"/>
      <c r="D12" s="30" t="s">
        <v>143</v>
      </c>
      <c r="E12" s="26">
        <v>49.8</v>
      </c>
      <c r="F12" s="21">
        <v>43518</v>
      </c>
      <c r="G12" s="19">
        <v>49.8</v>
      </c>
      <c r="H12" s="24">
        <f t="shared" si="1"/>
        <v>0</v>
      </c>
      <c r="L12" s="22"/>
      <c r="M12" s="23"/>
      <c r="N12" s="30"/>
      <c r="O12" s="26"/>
      <c r="P12" s="21"/>
      <c r="Q12" s="19"/>
      <c r="R12" s="24">
        <f t="shared" si="2"/>
        <v>0</v>
      </c>
    </row>
    <row r="13" spans="1:18" ht="15.75" x14ac:dyDescent="0.25">
      <c r="A13" s="22">
        <v>43518</v>
      </c>
      <c r="B13" s="23" t="s">
        <v>76</v>
      </c>
      <c r="C13" s="103"/>
      <c r="D13" s="29" t="s">
        <v>143</v>
      </c>
      <c r="E13" s="26">
        <v>1197.75</v>
      </c>
      <c r="F13" s="21">
        <v>43518</v>
      </c>
      <c r="G13" s="19">
        <v>1197.75</v>
      </c>
      <c r="H13" s="24">
        <f t="shared" si="1"/>
        <v>0</v>
      </c>
      <c r="L13" s="22"/>
      <c r="M13" s="23"/>
      <c r="N13" s="29"/>
      <c r="O13" s="26"/>
      <c r="P13" s="21"/>
      <c r="Q13" s="19"/>
      <c r="R13" s="24">
        <f t="shared" si="2"/>
        <v>0</v>
      </c>
    </row>
    <row r="14" spans="1:18" ht="15.75" x14ac:dyDescent="0.25">
      <c r="A14" s="22">
        <v>43518</v>
      </c>
      <c r="B14" s="16" t="s">
        <v>77</v>
      </c>
      <c r="C14" s="102"/>
      <c r="D14" s="31" t="s">
        <v>58</v>
      </c>
      <c r="E14" s="26">
        <v>0</v>
      </c>
      <c r="F14" s="21"/>
      <c r="G14" s="19"/>
      <c r="H14" s="24">
        <f t="shared" si="1"/>
        <v>0</v>
      </c>
      <c r="L14" s="22"/>
      <c r="M14" s="23"/>
      <c r="N14" s="29"/>
      <c r="O14" s="26"/>
      <c r="P14" s="21"/>
      <c r="Q14" s="19"/>
      <c r="R14" s="24">
        <f t="shared" si="2"/>
        <v>0</v>
      </c>
    </row>
    <row r="15" spans="1:18" ht="15.75" x14ac:dyDescent="0.25">
      <c r="A15" s="22">
        <v>43518</v>
      </c>
      <c r="B15" s="23" t="s">
        <v>78</v>
      </c>
      <c r="C15" s="103"/>
      <c r="D15" s="29" t="s">
        <v>143</v>
      </c>
      <c r="E15" s="26">
        <v>147.94</v>
      </c>
      <c r="F15" s="21">
        <v>43518</v>
      </c>
      <c r="G15" s="19">
        <v>147.94</v>
      </c>
      <c r="H15" s="24">
        <f t="shared" si="1"/>
        <v>0</v>
      </c>
      <c r="L15" s="22"/>
      <c r="M15" s="23"/>
      <c r="N15" s="29"/>
      <c r="O15" s="26"/>
      <c r="P15" s="21"/>
      <c r="Q15" s="19"/>
      <c r="R15" s="24">
        <f t="shared" si="2"/>
        <v>0</v>
      </c>
    </row>
    <row r="16" spans="1:18" ht="15.75" x14ac:dyDescent="0.25">
      <c r="A16" s="22">
        <v>43518</v>
      </c>
      <c r="B16" s="16" t="s">
        <v>79</v>
      </c>
      <c r="C16" s="102"/>
      <c r="D16" s="29" t="s">
        <v>143</v>
      </c>
      <c r="E16" s="26">
        <v>436.8</v>
      </c>
      <c r="F16" s="21">
        <v>43518</v>
      </c>
      <c r="G16" s="19">
        <v>436.8</v>
      </c>
      <c r="H16" s="24">
        <f t="shared" si="1"/>
        <v>0</v>
      </c>
      <c r="L16" s="22"/>
      <c r="M16" s="23"/>
      <c r="N16" s="29"/>
      <c r="O16" s="26"/>
      <c r="P16" s="21"/>
      <c r="Q16" s="19"/>
      <c r="R16" s="24">
        <f t="shared" si="2"/>
        <v>0</v>
      </c>
    </row>
    <row r="17" spans="1:18" ht="15.75" x14ac:dyDescent="0.25">
      <c r="A17" s="22">
        <v>43518</v>
      </c>
      <c r="B17" s="23" t="s">
        <v>80</v>
      </c>
      <c r="C17" s="103"/>
      <c r="D17" s="29" t="s">
        <v>143</v>
      </c>
      <c r="E17" s="26">
        <v>90</v>
      </c>
      <c r="F17" s="33">
        <v>43518</v>
      </c>
      <c r="G17" s="34">
        <v>90</v>
      </c>
      <c r="H17" s="24">
        <f t="shared" si="1"/>
        <v>0</v>
      </c>
      <c r="L17" s="22"/>
      <c r="M17" s="23"/>
      <c r="N17" s="29"/>
      <c r="O17" s="26"/>
      <c r="P17" s="21"/>
      <c r="Q17" s="19"/>
      <c r="R17" s="24">
        <f t="shared" si="2"/>
        <v>0</v>
      </c>
    </row>
    <row r="18" spans="1:18" ht="15.75" x14ac:dyDescent="0.25">
      <c r="A18" s="22">
        <v>43518</v>
      </c>
      <c r="B18" s="16" t="s">
        <v>81</v>
      </c>
      <c r="C18" s="102"/>
      <c r="D18" s="29" t="s">
        <v>143</v>
      </c>
      <c r="E18" s="26">
        <v>122.4</v>
      </c>
      <c r="F18" s="21">
        <v>43518</v>
      </c>
      <c r="G18" s="19">
        <v>122.4</v>
      </c>
      <c r="H18" s="24">
        <f t="shared" si="1"/>
        <v>0</v>
      </c>
      <c r="L18" s="22"/>
      <c r="M18" s="23"/>
      <c r="N18" s="29"/>
      <c r="O18" s="26"/>
      <c r="P18" s="21"/>
      <c r="Q18" s="19"/>
      <c r="R18" s="24">
        <f t="shared" si="2"/>
        <v>0</v>
      </c>
    </row>
    <row r="19" spans="1:18" ht="15.75" x14ac:dyDescent="0.25">
      <c r="A19" s="22">
        <v>43518</v>
      </c>
      <c r="B19" s="23" t="s">
        <v>82</v>
      </c>
      <c r="C19" s="103"/>
      <c r="D19" s="30" t="s">
        <v>143</v>
      </c>
      <c r="E19" s="26">
        <v>414</v>
      </c>
      <c r="F19" s="21">
        <v>43518</v>
      </c>
      <c r="G19" s="19">
        <v>414</v>
      </c>
      <c r="H19" s="24">
        <f t="shared" si="1"/>
        <v>0</v>
      </c>
      <c r="L19" s="22"/>
      <c r="M19" s="23"/>
      <c r="N19" s="30"/>
      <c r="O19" s="26"/>
      <c r="P19" s="21"/>
      <c r="Q19" s="19"/>
      <c r="R19" s="24">
        <f t="shared" si="2"/>
        <v>0</v>
      </c>
    </row>
    <row r="20" spans="1:18" ht="15.75" x14ac:dyDescent="0.25">
      <c r="A20" s="22">
        <v>43518</v>
      </c>
      <c r="B20" s="16" t="s">
        <v>83</v>
      </c>
      <c r="C20" s="102"/>
      <c r="D20" s="29" t="s">
        <v>143</v>
      </c>
      <c r="E20" s="26">
        <v>74.16</v>
      </c>
      <c r="F20" s="21">
        <v>43518</v>
      </c>
      <c r="G20" s="19">
        <v>74.16</v>
      </c>
      <c r="H20" s="24">
        <f t="shared" si="1"/>
        <v>0</v>
      </c>
      <c r="L20" s="22"/>
      <c r="M20" s="23"/>
      <c r="N20" s="29"/>
      <c r="O20" s="26"/>
      <c r="P20" s="21"/>
      <c r="Q20" s="19"/>
      <c r="R20" s="24">
        <f t="shared" si="2"/>
        <v>0</v>
      </c>
    </row>
    <row r="21" spans="1:18" ht="15.75" x14ac:dyDescent="0.25">
      <c r="A21" s="22">
        <v>43518</v>
      </c>
      <c r="B21" s="23" t="s">
        <v>84</v>
      </c>
      <c r="C21" s="103"/>
      <c r="D21" s="29" t="s">
        <v>143</v>
      </c>
      <c r="E21" s="26">
        <v>82.62</v>
      </c>
      <c r="F21" s="21">
        <v>82.62</v>
      </c>
      <c r="G21" s="19">
        <v>82.62</v>
      </c>
      <c r="H21" s="24">
        <f t="shared" si="1"/>
        <v>0</v>
      </c>
      <c r="L21" s="22"/>
      <c r="M21" s="23"/>
      <c r="N21" s="29"/>
      <c r="O21" s="26"/>
      <c r="P21" s="21"/>
      <c r="Q21" s="19"/>
      <c r="R21" s="24">
        <f t="shared" si="2"/>
        <v>0</v>
      </c>
    </row>
    <row r="22" spans="1:18" ht="15.75" x14ac:dyDescent="0.25">
      <c r="A22" s="22">
        <v>43518</v>
      </c>
      <c r="B22" s="16" t="s">
        <v>85</v>
      </c>
      <c r="C22" s="102"/>
      <c r="D22" s="29" t="s">
        <v>143</v>
      </c>
      <c r="E22" s="26">
        <v>839.12</v>
      </c>
      <c r="F22" s="21">
        <v>43518</v>
      </c>
      <c r="G22" s="19">
        <v>839.12</v>
      </c>
      <c r="H22" s="24">
        <f t="shared" si="1"/>
        <v>0</v>
      </c>
      <c r="L22" s="22"/>
      <c r="M22" s="23"/>
      <c r="N22" s="29"/>
      <c r="O22" s="26"/>
      <c r="P22" s="21"/>
      <c r="Q22" s="19"/>
      <c r="R22" s="24">
        <f t="shared" si="2"/>
        <v>0</v>
      </c>
    </row>
    <row r="23" spans="1:18" ht="15.75" x14ac:dyDescent="0.25">
      <c r="A23" s="22">
        <v>43518</v>
      </c>
      <c r="B23" s="23" t="s">
        <v>86</v>
      </c>
      <c r="C23" s="103"/>
      <c r="D23" s="29" t="s">
        <v>143</v>
      </c>
      <c r="E23" s="26">
        <v>48.96</v>
      </c>
      <c r="F23" s="21">
        <v>43518</v>
      </c>
      <c r="G23" s="19">
        <v>48.96</v>
      </c>
      <c r="H23" s="24">
        <f t="shared" si="1"/>
        <v>0</v>
      </c>
      <c r="L23" s="22"/>
      <c r="M23" s="23"/>
      <c r="N23" s="29"/>
      <c r="O23" s="26"/>
      <c r="P23" s="21"/>
      <c r="Q23" s="19"/>
      <c r="R23" s="24">
        <f t="shared" si="2"/>
        <v>0</v>
      </c>
    </row>
    <row r="24" spans="1:18" ht="15.75" x14ac:dyDescent="0.25">
      <c r="A24" s="22">
        <v>43518</v>
      </c>
      <c r="B24" s="16" t="s">
        <v>87</v>
      </c>
      <c r="C24" s="102"/>
      <c r="D24" s="29" t="s">
        <v>143</v>
      </c>
      <c r="E24" s="26">
        <v>5260.44</v>
      </c>
      <c r="F24" s="21">
        <v>43518</v>
      </c>
      <c r="G24" s="19">
        <v>5260.44</v>
      </c>
      <c r="H24" s="24">
        <f t="shared" si="1"/>
        <v>0</v>
      </c>
      <c r="L24" s="22"/>
      <c r="M24" s="23"/>
      <c r="N24" s="29"/>
      <c r="O24" s="26"/>
      <c r="P24" s="21"/>
      <c r="Q24" s="19"/>
      <c r="R24" s="24">
        <f t="shared" si="2"/>
        <v>0</v>
      </c>
    </row>
    <row r="25" spans="1:18" ht="15.75" x14ac:dyDescent="0.25">
      <c r="A25" s="22">
        <v>43518</v>
      </c>
      <c r="B25" s="23" t="s">
        <v>88</v>
      </c>
      <c r="C25" s="103"/>
      <c r="D25" s="29" t="s">
        <v>143</v>
      </c>
      <c r="E25" s="26">
        <v>48</v>
      </c>
      <c r="F25" s="21">
        <v>43518</v>
      </c>
      <c r="G25" s="19">
        <v>48</v>
      </c>
      <c r="H25" s="24">
        <f t="shared" si="1"/>
        <v>0</v>
      </c>
      <c r="L25" s="22"/>
      <c r="M25" s="23"/>
      <c r="N25" s="31"/>
      <c r="O25" s="32"/>
      <c r="P25" s="21"/>
      <c r="Q25" s="19"/>
      <c r="R25" s="24">
        <f t="shared" si="2"/>
        <v>0</v>
      </c>
    </row>
    <row r="26" spans="1:18" ht="15.75" x14ac:dyDescent="0.25">
      <c r="A26" s="22">
        <v>43518</v>
      </c>
      <c r="B26" s="16" t="s">
        <v>89</v>
      </c>
      <c r="C26" s="102"/>
      <c r="D26" s="29" t="s">
        <v>143</v>
      </c>
      <c r="E26" s="26">
        <v>29.7</v>
      </c>
      <c r="F26" s="21">
        <v>43518</v>
      </c>
      <c r="G26" s="19">
        <v>29.7</v>
      </c>
      <c r="H26" s="24">
        <f t="shared" si="1"/>
        <v>0</v>
      </c>
      <c r="L26" s="22"/>
      <c r="M26" s="23"/>
      <c r="N26" s="29"/>
      <c r="O26" s="26"/>
      <c r="P26" s="21"/>
      <c r="Q26" s="19"/>
      <c r="R26" s="24">
        <f t="shared" si="2"/>
        <v>0</v>
      </c>
    </row>
    <row r="27" spans="1:18" ht="15.75" x14ac:dyDescent="0.25">
      <c r="A27" s="22">
        <v>43518</v>
      </c>
      <c r="B27" s="23" t="s">
        <v>90</v>
      </c>
      <c r="C27" s="103"/>
      <c r="D27" s="30" t="s">
        <v>143</v>
      </c>
      <c r="E27" s="26">
        <v>80</v>
      </c>
      <c r="F27" s="21">
        <v>43518</v>
      </c>
      <c r="G27" s="19">
        <v>80</v>
      </c>
      <c r="H27" s="24">
        <f t="shared" si="1"/>
        <v>0</v>
      </c>
      <c r="L27" s="22"/>
      <c r="M27" s="23"/>
      <c r="N27" s="29"/>
      <c r="O27" s="26"/>
      <c r="P27" s="21"/>
      <c r="Q27" s="19"/>
      <c r="R27" s="24">
        <f t="shared" si="2"/>
        <v>0</v>
      </c>
    </row>
    <row r="28" spans="1:18" ht="15.75" x14ac:dyDescent="0.25">
      <c r="A28" s="22">
        <v>43518</v>
      </c>
      <c r="B28" s="16" t="s">
        <v>91</v>
      </c>
      <c r="C28" s="102"/>
      <c r="D28" s="29" t="s">
        <v>143</v>
      </c>
      <c r="E28" s="26">
        <v>70.5</v>
      </c>
      <c r="F28" s="21">
        <v>43518</v>
      </c>
      <c r="G28" s="19">
        <v>70.5</v>
      </c>
      <c r="H28" s="24">
        <f t="shared" si="1"/>
        <v>0</v>
      </c>
      <c r="L28" s="22"/>
      <c r="M28" s="23"/>
      <c r="N28" s="29"/>
      <c r="O28" s="26"/>
      <c r="P28" s="21"/>
      <c r="Q28" s="19"/>
      <c r="R28" s="24">
        <f t="shared" si="2"/>
        <v>0</v>
      </c>
    </row>
    <row r="29" spans="1:18" ht="15.75" x14ac:dyDescent="0.25">
      <c r="A29" s="22">
        <v>43518</v>
      </c>
      <c r="B29" s="23" t="s">
        <v>92</v>
      </c>
      <c r="C29" s="103"/>
      <c r="D29" s="29" t="s">
        <v>143</v>
      </c>
      <c r="E29" s="26">
        <v>297.77999999999997</v>
      </c>
      <c r="F29" s="21">
        <v>43518</v>
      </c>
      <c r="G29" s="19">
        <v>297.77999999999997</v>
      </c>
      <c r="H29" s="24">
        <f t="shared" si="1"/>
        <v>0</v>
      </c>
      <c r="L29" s="22"/>
      <c r="M29" s="23"/>
      <c r="N29" s="29"/>
      <c r="O29" s="26"/>
      <c r="P29" s="21"/>
      <c r="Q29" s="19"/>
      <c r="R29" s="24">
        <f t="shared" si="2"/>
        <v>0</v>
      </c>
    </row>
    <row r="30" spans="1:18" ht="15.75" x14ac:dyDescent="0.25">
      <c r="A30" s="22">
        <v>43518</v>
      </c>
      <c r="B30" s="16" t="s">
        <v>93</v>
      </c>
      <c r="C30" s="102"/>
      <c r="D30" s="29" t="s">
        <v>143</v>
      </c>
      <c r="E30" s="26">
        <v>79.38</v>
      </c>
      <c r="F30" s="21">
        <v>43518</v>
      </c>
      <c r="G30" s="19">
        <v>79.38</v>
      </c>
      <c r="H30" s="24">
        <f t="shared" si="1"/>
        <v>0</v>
      </c>
      <c r="L30" s="22"/>
      <c r="M30" s="23"/>
      <c r="N30" s="29"/>
      <c r="O30" s="26"/>
      <c r="P30" s="33"/>
      <c r="Q30" s="34"/>
      <c r="R30" s="24">
        <f t="shared" si="2"/>
        <v>0</v>
      </c>
    </row>
    <row r="31" spans="1:18" ht="15.75" x14ac:dyDescent="0.25">
      <c r="A31" s="22">
        <v>43518</v>
      </c>
      <c r="B31" s="23" t="s">
        <v>94</v>
      </c>
      <c r="C31" s="103"/>
      <c r="D31" s="29" t="s">
        <v>143</v>
      </c>
      <c r="E31" s="26">
        <v>45.6</v>
      </c>
      <c r="F31" s="21">
        <v>43518</v>
      </c>
      <c r="G31" s="19">
        <v>45.6</v>
      </c>
      <c r="H31" s="24">
        <f t="shared" si="1"/>
        <v>0</v>
      </c>
      <c r="L31" s="22"/>
      <c r="M31" s="23"/>
      <c r="N31" s="29"/>
      <c r="O31" s="26"/>
      <c r="P31" s="33"/>
      <c r="Q31" s="34"/>
      <c r="R31" s="24">
        <f t="shared" si="2"/>
        <v>0</v>
      </c>
    </row>
    <row r="32" spans="1:18" ht="15.75" x14ac:dyDescent="0.25">
      <c r="A32" s="22">
        <v>43518</v>
      </c>
      <c r="B32" s="16" t="s">
        <v>95</v>
      </c>
      <c r="C32" s="102"/>
      <c r="D32" s="29" t="s">
        <v>143</v>
      </c>
      <c r="E32" s="26">
        <v>79.040000000000006</v>
      </c>
      <c r="F32" s="21">
        <v>43518</v>
      </c>
      <c r="G32" s="19">
        <v>79.040000000000006</v>
      </c>
      <c r="H32" s="24">
        <f t="shared" si="1"/>
        <v>0</v>
      </c>
      <c r="L32" s="22"/>
      <c r="M32" s="23"/>
      <c r="N32" s="29"/>
      <c r="O32" s="26"/>
      <c r="P32" s="33"/>
      <c r="Q32" s="34"/>
      <c r="R32" s="24">
        <f t="shared" si="2"/>
        <v>0</v>
      </c>
    </row>
    <row r="33" spans="1:18" ht="15.75" x14ac:dyDescent="0.25">
      <c r="A33" s="22">
        <v>43518</v>
      </c>
      <c r="B33" s="23" t="s">
        <v>96</v>
      </c>
      <c r="C33" s="103"/>
      <c r="D33" s="29" t="s">
        <v>143</v>
      </c>
      <c r="E33" s="26">
        <v>78.52</v>
      </c>
      <c r="F33" s="21">
        <v>43518</v>
      </c>
      <c r="G33" s="19">
        <v>78.52</v>
      </c>
      <c r="H33" s="24">
        <f t="shared" si="1"/>
        <v>0</v>
      </c>
      <c r="J33" s="35"/>
      <c r="L33" s="22"/>
      <c r="M33" s="23"/>
      <c r="N33" s="29"/>
      <c r="O33" s="26"/>
      <c r="P33" s="33"/>
      <c r="Q33" s="34"/>
      <c r="R33" s="24">
        <f t="shared" si="2"/>
        <v>0</v>
      </c>
    </row>
    <row r="34" spans="1:18" ht="15.75" x14ac:dyDescent="0.25">
      <c r="A34" s="22">
        <v>43518</v>
      </c>
      <c r="B34" s="16" t="s">
        <v>97</v>
      </c>
      <c r="C34" s="102"/>
      <c r="D34" s="29" t="s">
        <v>143</v>
      </c>
      <c r="E34" s="26">
        <v>88.96</v>
      </c>
      <c r="F34" s="21">
        <v>43518</v>
      </c>
      <c r="G34" s="19">
        <v>88.96</v>
      </c>
      <c r="H34" s="24">
        <f t="shared" si="1"/>
        <v>0</v>
      </c>
      <c r="J34" s="35"/>
      <c r="L34" s="22"/>
      <c r="M34" s="23"/>
      <c r="N34" s="29"/>
      <c r="O34" s="26"/>
      <c r="P34" s="33"/>
      <c r="Q34" s="34"/>
      <c r="R34" s="24"/>
    </row>
    <row r="35" spans="1:18" ht="15.75" x14ac:dyDescent="0.25">
      <c r="A35" s="22">
        <v>43518</v>
      </c>
      <c r="B35" s="23" t="s">
        <v>98</v>
      </c>
      <c r="C35" s="103"/>
      <c r="D35" s="29" t="s">
        <v>143</v>
      </c>
      <c r="E35" s="26">
        <v>58.46</v>
      </c>
      <c r="F35" s="21">
        <v>43518</v>
      </c>
      <c r="G35" s="19">
        <v>58.46</v>
      </c>
      <c r="H35" s="24">
        <f t="shared" si="1"/>
        <v>0</v>
      </c>
      <c r="J35" s="35"/>
      <c r="L35" s="22"/>
      <c r="M35" s="23"/>
      <c r="N35" s="29"/>
      <c r="O35" s="26"/>
      <c r="P35" s="33"/>
      <c r="Q35" s="34"/>
      <c r="R35" s="24"/>
    </row>
    <row r="36" spans="1:18" ht="15.75" x14ac:dyDescent="0.25">
      <c r="A36" s="22">
        <v>43518</v>
      </c>
      <c r="B36" s="16" t="s">
        <v>99</v>
      </c>
      <c r="C36" s="102"/>
      <c r="D36" s="29" t="s">
        <v>143</v>
      </c>
      <c r="E36" s="26">
        <v>64.2</v>
      </c>
      <c r="F36" s="21">
        <v>43518</v>
      </c>
      <c r="G36" s="19">
        <v>64.2</v>
      </c>
      <c r="H36" s="24">
        <f t="shared" si="1"/>
        <v>0</v>
      </c>
      <c r="J36" s="35"/>
      <c r="L36" s="22"/>
      <c r="M36" s="23"/>
      <c r="N36" s="29"/>
      <c r="O36" s="26"/>
      <c r="P36" s="33"/>
      <c r="Q36" s="34"/>
      <c r="R36" s="24"/>
    </row>
    <row r="37" spans="1:18" ht="15.75" x14ac:dyDescent="0.25">
      <c r="A37" s="22">
        <v>43518</v>
      </c>
      <c r="B37" s="23" t="s">
        <v>100</v>
      </c>
      <c r="C37" s="103"/>
      <c r="D37" s="29" t="s">
        <v>143</v>
      </c>
      <c r="E37" s="26">
        <v>78.5</v>
      </c>
      <c r="F37" s="21">
        <v>43518</v>
      </c>
      <c r="G37" s="19">
        <v>78.5</v>
      </c>
      <c r="H37" s="24">
        <f t="shared" si="1"/>
        <v>0</v>
      </c>
      <c r="J37" s="35"/>
      <c r="L37" s="22"/>
      <c r="M37" s="23"/>
      <c r="N37" s="29"/>
      <c r="O37" s="26"/>
      <c r="P37" s="33"/>
      <c r="Q37" s="34"/>
      <c r="R37" s="24"/>
    </row>
    <row r="38" spans="1:18" ht="15.75" x14ac:dyDescent="0.25">
      <c r="A38" s="22">
        <v>43518</v>
      </c>
      <c r="B38" s="16" t="s">
        <v>101</v>
      </c>
      <c r="C38" s="102"/>
      <c r="D38" s="29" t="s">
        <v>143</v>
      </c>
      <c r="E38" s="26">
        <v>53.28</v>
      </c>
      <c r="F38" s="21">
        <v>43518</v>
      </c>
      <c r="G38" s="19">
        <v>53.28</v>
      </c>
      <c r="H38" s="24">
        <f t="shared" si="1"/>
        <v>0</v>
      </c>
      <c r="J38" s="35"/>
      <c r="L38" s="22"/>
      <c r="M38" s="23"/>
      <c r="N38" s="29"/>
      <c r="O38" s="26"/>
      <c r="P38" s="33"/>
      <c r="Q38" s="34"/>
      <c r="R38" s="24"/>
    </row>
    <row r="39" spans="1:18" ht="15.75" x14ac:dyDescent="0.25">
      <c r="A39" s="22">
        <v>43518</v>
      </c>
      <c r="B39" s="23" t="s">
        <v>102</v>
      </c>
      <c r="C39" s="103"/>
      <c r="D39" s="29" t="s">
        <v>143</v>
      </c>
      <c r="E39" s="26">
        <v>146.08000000000001</v>
      </c>
      <c r="F39" s="21">
        <v>43518</v>
      </c>
      <c r="G39" s="19">
        <v>146.08000000000001</v>
      </c>
      <c r="H39" s="24">
        <f t="shared" si="1"/>
        <v>0</v>
      </c>
      <c r="J39" s="35"/>
      <c r="L39" s="22"/>
      <c r="M39" s="23"/>
      <c r="N39" s="29"/>
      <c r="O39" s="26"/>
      <c r="P39" s="33"/>
      <c r="Q39" s="34"/>
      <c r="R39" s="24"/>
    </row>
    <row r="40" spans="1:18" ht="15.75" x14ac:dyDescent="0.25">
      <c r="A40" s="22">
        <v>43518</v>
      </c>
      <c r="B40" s="16" t="s">
        <v>103</v>
      </c>
      <c r="C40" s="102"/>
      <c r="D40" s="29" t="s">
        <v>143</v>
      </c>
      <c r="E40" s="26">
        <v>174.42</v>
      </c>
      <c r="F40" s="21">
        <v>43518</v>
      </c>
      <c r="G40" s="19">
        <v>174.42</v>
      </c>
      <c r="H40" s="24">
        <f t="shared" si="1"/>
        <v>0</v>
      </c>
      <c r="L40" s="22"/>
      <c r="M40" s="23"/>
      <c r="N40" s="29"/>
      <c r="O40" s="26"/>
      <c r="P40" s="33"/>
      <c r="Q40" s="34"/>
      <c r="R40" s="24">
        <f t="shared" si="2"/>
        <v>0</v>
      </c>
    </row>
    <row r="41" spans="1:18" ht="15.75" x14ac:dyDescent="0.25">
      <c r="A41" s="22">
        <v>43518</v>
      </c>
      <c r="B41" s="23" t="s">
        <v>104</v>
      </c>
      <c r="C41" s="103"/>
      <c r="D41" s="29" t="s">
        <v>143</v>
      </c>
      <c r="E41" s="26">
        <v>15</v>
      </c>
      <c r="F41" s="21">
        <v>43518</v>
      </c>
      <c r="G41" s="19">
        <v>15</v>
      </c>
      <c r="H41" s="24">
        <f t="shared" si="1"/>
        <v>0</v>
      </c>
      <c r="L41" s="22"/>
      <c r="M41" s="23"/>
      <c r="N41" s="29"/>
      <c r="O41" s="26"/>
      <c r="P41" s="21"/>
      <c r="Q41" s="19"/>
      <c r="R41" s="24">
        <f t="shared" si="2"/>
        <v>0</v>
      </c>
    </row>
    <row r="42" spans="1:18" ht="15.75" x14ac:dyDescent="0.25">
      <c r="A42" s="22">
        <v>43518</v>
      </c>
      <c r="B42" s="16" t="s">
        <v>107</v>
      </c>
      <c r="C42" s="102"/>
      <c r="D42" s="29" t="s">
        <v>143</v>
      </c>
      <c r="E42" s="98">
        <v>70.8</v>
      </c>
      <c r="F42" s="21">
        <v>43518</v>
      </c>
      <c r="G42" s="19">
        <v>70.8</v>
      </c>
      <c r="H42" s="24">
        <f t="shared" si="1"/>
        <v>0</v>
      </c>
      <c r="L42" s="15"/>
      <c r="M42" s="86"/>
      <c r="N42" s="35"/>
      <c r="O42" s="19"/>
      <c r="P42" s="21"/>
      <c r="Q42" s="19"/>
      <c r="R42" s="87"/>
    </row>
    <row r="43" spans="1:18" ht="15.75" x14ac:dyDescent="0.25">
      <c r="A43" s="22">
        <v>43518</v>
      </c>
      <c r="B43" s="23" t="s">
        <v>108</v>
      </c>
      <c r="C43" s="103"/>
      <c r="D43" s="29" t="s">
        <v>143</v>
      </c>
      <c r="E43" s="98">
        <v>1924.3</v>
      </c>
      <c r="F43" s="21">
        <v>43518</v>
      </c>
      <c r="G43" s="19">
        <v>1924.3</v>
      </c>
      <c r="H43" s="24">
        <f t="shared" si="1"/>
        <v>0</v>
      </c>
      <c r="L43" s="15"/>
      <c r="M43" s="86"/>
      <c r="N43" s="35"/>
      <c r="O43" s="19"/>
      <c r="P43" s="21"/>
      <c r="Q43" s="19"/>
      <c r="R43" s="87"/>
    </row>
    <row r="44" spans="1:18" ht="15.75" x14ac:dyDescent="0.25">
      <c r="A44" s="22">
        <v>43518</v>
      </c>
      <c r="B44" s="16" t="s">
        <v>109</v>
      </c>
      <c r="C44" s="102"/>
      <c r="D44" s="29" t="s">
        <v>143</v>
      </c>
      <c r="E44" s="98">
        <v>6694.4</v>
      </c>
      <c r="F44" s="21">
        <v>43518</v>
      </c>
      <c r="G44" s="19">
        <v>6694.4</v>
      </c>
      <c r="H44" s="24">
        <f t="shared" si="1"/>
        <v>0</v>
      </c>
      <c r="L44" s="15"/>
      <c r="M44" s="86"/>
      <c r="N44" s="35"/>
      <c r="O44" s="19"/>
      <c r="P44" s="21"/>
      <c r="Q44" s="19"/>
      <c r="R44" s="87"/>
    </row>
    <row r="45" spans="1:18" ht="15.75" x14ac:dyDescent="0.25">
      <c r="A45" s="22">
        <v>43518</v>
      </c>
      <c r="B45" s="23" t="s">
        <v>110</v>
      </c>
      <c r="C45" s="103"/>
      <c r="D45" s="29" t="s">
        <v>143</v>
      </c>
      <c r="E45" s="98">
        <v>65.34</v>
      </c>
      <c r="F45" s="21">
        <v>43518</v>
      </c>
      <c r="G45" s="19">
        <v>65.34</v>
      </c>
      <c r="H45" s="24">
        <f t="shared" si="1"/>
        <v>0</v>
      </c>
      <c r="L45" s="15"/>
      <c r="M45" s="86"/>
      <c r="N45" s="35"/>
      <c r="O45" s="19"/>
      <c r="P45" s="21"/>
      <c r="Q45" s="19"/>
      <c r="R45" s="87"/>
    </row>
    <row r="46" spans="1:18" ht="15.75" x14ac:dyDescent="0.25">
      <c r="A46" s="22">
        <v>43518</v>
      </c>
      <c r="B46" s="16" t="s">
        <v>111</v>
      </c>
      <c r="C46" s="102"/>
      <c r="D46" s="29" t="s">
        <v>143</v>
      </c>
      <c r="E46" s="98">
        <v>92.4</v>
      </c>
      <c r="F46" s="21">
        <v>43518</v>
      </c>
      <c r="G46" s="19">
        <v>92.4</v>
      </c>
      <c r="H46" s="24">
        <f t="shared" si="1"/>
        <v>0</v>
      </c>
      <c r="L46" s="15"/>
      <c r="M46" s="86"/>
      <c r="N46" s="35"/>
      <c r="O46" s="19"/>
      <c r="P46" s="21"/>
      <c r="Q46" s="19"/>
      <c r="R46" s="87"/>
    </row>
    <row r="47" spans="1:18" ht="15.75" x14ac:dyDescent="0.25">
      <c r="A47" s="22">
        <v>43518</v>
      </c>
      <c r="B47" s="23" t="s">
        <v>112</v>
      </c>
      <c r="C47" s="103"/>
      <c r="D47" s="29" t="s">
        <v>143</v>
      </c>
      <c r="E47" s="98">
        <v>134.16</v>
      </c>
      <c r="F47" s="21">
        <v>43518</v>
      </c>
      <c r="G47" s="19">
        <v>134.16</v>
      </c>
      <c r="H47" s="24">
        <f t="shared" si="1"/>
        <v>0</v>
      </c>
      <c r="L47" s="15"/>
      <c r="M47" s="86"/>
      <c r="N47" s="35"/>
      <c r="O47" s="19"/>
      <c r="P47" s="21"/>
      <c r="Q47" s="19"/>
      <c r="R47" s="87"/>
    </row>
    <row r="48" spans="1:18" ht="15.75" x14ac:dyDescent="0.25">
      <c r="A48" s="22">
        <v>43518</v>
      </c>
      <c r="B48" s="16" t="s">
        <v>113</v>
      </c>
      <c r="C48" s="102"/>
      <c r="D48" s="29" t="s">
        <v>143</v>
      </c>
      <c r="E48" s="98">
        <v>184.32</v>
      </c>
      <c r="F48" s="21">
        <v>43518</v>
      </c>
      <c r="G48" s="19">
        <v>184.32</v>
      </c>
      <c r="H48" s="24">
        <f t="shared" si="1"/>
        <v>0</v>
      </c>
      <c r="L48" s="15"/>
      <c r="M48" s="86"/>
      <c r="N48" s="35"/>
      <c r="O48" s="19"/>
      <c r="P48" s="21"/>
      <c r="Q48" s="19"/>
      <c r="R48" s="87"/>
    </row>
    <row r="49" spans="1:18" ht="15.75" x14ac:dyDescent="0.25">
      <c r="A49" s="22">
        <v>43518</v>
      </c>
      <c r="B49" s="23" t="s">
        <v>114</v>
      </c>
      <c r="C49" s="103"/>
      <c r="D49" s="29" t="s">
        <v>143</v>
      </c>
      <c r="E49" s="98">
        <v>96.36</v>
      </c>
      <c r="F49" s="21">
        <v>43518</v>
      </c>
      <c r="G49" s="19">
        <v>96.36</v>
      </c>
      <c r="H49" s="24">
        <f t="shared" si="1"/>
        <v>0</v>
      </c>
      <c r="L49" s="15"/>
      <c r="M49" s="86"/>
      <c r="N49" s="35"/>
      <c r="O49" s="19"/>
      <c r="P49" s="21"/>
      <c r="Q49" s="19"/>
      <c r="R49" s="87"/>
    </row>
    <row r="50" spans="1:18" ht="15.75" x14ac:dyDescent="0.25">
      <c r="A50" s="22">
        <v>43518</v>
      </c>
      <c r="B50" s="16" t="s">
        <v>115</v>
      </c>
      <c r="C50" s="102"/>
      <c r="D50" s="29" t="s">
        <v>143</v>
      </c>
      <c r="E50" s="98">
        <v>140</v>
      </c>
      <c r="F50" s="21">
        <v>43518</v>
      </c>
      <c r="G50" s="19">
        <v>140</v>
      </c>
      <c r="H50" s="24">
        <f t="shared" si="1"/>
        <v>0</v>
      </c>
      <c r="L50" s="15"/>
      <c r="M50" s="86"/>
      <c r="N50" s="35"/>
      <c r="O50" s="19"/>
      <c r="P50" s="21"/>
      <c r="Q50" s="19"/>
      <c r="R50" s="87"/>
    </row>
    <row r="51" spans="1:18" ht="15.75" x14ac:dyDescent="0.25">
      <c r="A51" s="22">
        <v>43518</v>
      </c>
      <c r="B51" s="23" t="s">
        <v>116</v>
      </c>
      <c r="C51" s="103"/>
      <c r="D51" s="29" t="s">
        <v>143</v>
      </c>
      <c r="E51" s="98">
        <v>3008</v>
      </c>
      <c r="F51" s="21">
        <v>43518</v>
      </c>
      <c r="G51" s="19">
        <v>3008</v>
      </c>
      <c r="H51" s="24">
        <f t="shared" si="1"/>
        <v>0</v>
      </c>
      <c r="L51" s="15"/>
      <c r="M51" s="86"/>
      <c r="N51" s="35"/>
      <c r="O51" s="19"/>
      <c r="P51" s="21"/>
      <c r="Q51" s="19"/>
      <c r="R51" s="87"/>
    </row>
    <row r="52" spans="1:18" ht="15.75" x14ac:dyDescent="0.25">
      <c r="A52" s="22">
        <v>43518</v>
      </c>
      <c r="B52" s="16" t="s">
        <v>117</v>
      </c>
      <c r="C52" s="102"/>
      <c r="D52" s="29" t="s">
        <v>143</v>
      </c>
      <c r="E52" s="98">
        <v>100</v>
      </c>
      <c r="F52" s="21">
        <v>43518</v>
      </c>
      <c r="G52" s="19">
        <v>100</v>
      </c>
      <c r="H52" s="24">
        <f t="shared" si="1"/>
        <v>0</v>
      </c>
      <c r="L52" s="15"/>
      <c r="M52" s="86"/>
      <c r="N52" s="35"/>
      <c r="O52" s="19"/>
      <c r="P52" s="21"/>
      <c r="Q52" s="19"/>
      <c r="R52" s="87"/>
    </row>
    <row r="53" spans="1:18" ht="15.75" x14ac:dyDescent="0.25">
      <c r="A53" s="22">
        <v>43518</v>
      </c>
      <c r="B53" s="23" t="s">
        <v>118</v>
      </c>
      <c r="C53" s="103"/>
      <c r="D53" s="29" t="s">
        <v>143</v>
      </c>
      <c r="E53" s="98">
        <v>178.2</v>
      </c>
      <c r="F53" s="21">
        <v>43518</v>
      </c>
      <c r="G53" s="19">
        <v>178.2</v>
      </c>
      <c r="H53" s="24">
        <f t="shared" si="1"/>
        <v>0</v>
      </c>
      <c r="L53" s="15"/>
      <c r="M53" s="86"/>
      <c r="N53" s="35"/>
      <c r="O53" s="19"/>
      <c r="P53" s="21"/>
      <c r="Q53" s="19"/>
      <c r="R53" s="87"/>
    </row>
    <row r="54" spans="1:18" ht="15.75" x14ac:dyDescent="0.25">
      <c r="A54" s="22">
        <v>43518</v>
      </c>
      <c r="B54" s="16" t="s">
        <v>119</v>
      </c>
      <c r="C54" s="102"/>
      <c r="D54" s="29" t="s">
        <v>143</v>
      </c>
      <c r="E54" s="98">
        <v>185.2</v>
      </c>
      <c r="F54" s="21">
        <v>43518</v>
      </c>
      <c r="G54" s="19">
        <v>185.2</v>
      </c>
      <c r="H54" s="24">
        <f t="shared" si="1"/>
        <v>0</v>
      </c>
      <c r="L54" s="15"/>
      <c r="M54" s="86"/>
      <c r="N54" s="35"/>
      <c r="O54" s="19"/>
      <c r="P54" s="21"/>
      <c r="Q54" s="19"/>
      <c r="R54" s="87"/>
    </row>
    <row r="55" spans="1:18" ht="15.75" x14ac:dyDescent="0.25">
      <c r="A55" s="22">
        <v>43518</v>
      </c>
      <c r="B55" s="99" t="s">
        <v>120</v>
      </c>
      <c r="C55" s="104"/>
      <c r="D55" s="29" t="s">
        <v>143</v>
      </c>
      <c r="E55" s="98">
        <v>36.72</v>
      </c>
      <c r="F55" s="21">
        <v>43518</v>
      </c>
      <c r="G55" s="19">
        <v>36.72</v>
      </c>
      <c r="H55" s="24">
        <f t="shared" si="1"/>
        <v>0</v>
      </c>
      <c r="L55" s="15"/>
      <c r="M55" s="86"/>
      <c r="N55" s="35"/>
      <c r="O55" s="19"/>
      <c r="P55" s="21"/>
      <c r="Q55" s="19"/>
      <c r="R55" s="87"/>
    </row>
    <row r="56" spans="1:18" ht="15.75" x14ac:dyDescent="0.25">
      <c r="A56" s="22">
        <v>43518</v>
      </c>
      <c r="B56" s="16" t="s">
        <v>121</v>
      </c>
      <c r="C56" s="102"/>
      <c r="D56" s="29" t="s">
        <v>143</v>
      </c>
      <c r="E56" s="98">
        <v>57.4</v>
      </c>
      <c r="F56" s="21">
        <v>43518</v>
      </c>
      <c r="G56" s="19">
        <v>57.4</v>
      </c>
      <c r="H56" s="24">
        <f t="shared" si="1"/>
        <v>0</v>
      </c>
      <c r="L56" s="15"/>
      <c r="M56" s="86"/>
      <c r="N56" s="35"/>
      <c r="O56" s="19"/>
      <c r="P56" s="21"/>
      <c r="Q56" s="19"/>
      <c r="R56" s="87"/>
    </row>
    <row r="57" spans="1:18" ht="15.75" x14ac:dyDescent="0.25">
      <c r="A57" s="22">
        <v>43518</v>
      </c>
      <c r="B57" s="23" t="s">
        <v>122</v>
      </c>
      <c r="C57" s="103"/>
      <c r="D57" s="29" t="s">
        <v>143</v>
      </c>
      <c r="E57" s="98">
        <v>466.62</v>
      </c>
      <c r="F57" s="21">
        <v>43518</v>
      </c>
      <c r="G57" s="19">
        <v>466.62</v>
      </c>
      <c r="H57" s="24">
        <f t="shared" si="1"/>
        <v>0</v>
      </c>
      <c r="L57" s="15"/>
      <c r="M57" s="86"/>
      <c r="N57" s="35"/>
      <c r="O57" s="19"/>
      <c r="P57" s="21"/>
      <c r="Q57" s="19"/>
      <c r="R57" s="87"/>
    </row>
    <row r="58" spans="1:18" ht="15.75" x14ac:dyDescent="0.25">
      <c r="A58" s="22">
        <v>43518</v>
      </c>
      <c r="B58" s="16" t="s">
        <v>123</v>
      </c>
      <c r="C58" s="102"/>
      <c r="D58" s="29" t="s">
        <v>143</v>
      </c>
      <c r="E58" s="98">
        <v>130.80000000000001</v>
      </c>
      <c r="F58" s="21">
        <v>43518</v>
      </c>
      <c r="G58" s="19">
        <v>130.80000000000001</v>
      </c>
      <c r="H58" s="24">
        <f t="shared" si="1"/>
        <v>0</v>
      </c>
      <c r="L58" s="15"/>
      <c r="M58" s="86"/>
      <c r="N58" s="35"/>
      <c r="O58" s="19"/>
      <c r="P58" s="21"/>
      <c r="Q58" s="19"/>
      <c r="R58" s="87"/>
    </row>
    <row r="59" spans="1:18" ht="15.75" x14ac:dyDescent="0.25">
      <c r="A59" s="22">
        <v>43518</v>
      </c>
      <c r="B59" s="23" t="s">
        <v>124</v>
      </c>
      <c r="C59" s="103"/>
      <c r="D59" s="29" t="s">
        <v>143</v>
      </c>
      <c r="E59" s="98">
        <v>490.16</v>
      </c>
      <c r="F59" s="21">
        <v>43518</v>
      </c>
      <c r="G59" s="19">
        <v>490.16</v>
      </c>
      <c r="H59" s="24">
        <f t="shared" si="1"/>
        <v>0</v>
      </c>
      <c r="L59" s="15"/>
      <c r="M59" s="86"/>
      <c r="N59" s="35"/>
      <c r="O59" s="19"/>
      <c r="P59" s="21"/>
      <c r="Q59" s="19"/>
      <c r="R59" s="87"/>
    </row>
    <row r="60" spans="1:18" ht="15.75" x14ac:dyDescent="0.25">
      <c r="A60" s="22">
        <v>43518</v>
      </c>
      <c r="B60" s="16" t="s">
        <v>125</v>
      </c>
      <c r="C60" s="102"/>
      <c r="D60" s="29" t="s">
        <v>143</v>
      </c>
      <c r="E60" s="98">
        <v>38.880000000000003</v>
      </c>
      <c r="F60" s="21">
        <v>43518</v>
      </c>
      <c r="G60" s="19">
        <v>38.880000000000003</v>
      </c>
      <c r="H60" s="24">
        <f t="shared" si="1"/>
        <v>0</v>
      </c>
      <c r="L60" s="15"/>
      <c r="M60" s="86"/>
      <c r="N60" s="35"/>
      <c r="O60" s="19"/>
      <c r="P60" s="21"/>
      <c r="Q60" s="19"/>
      <c r="R60" s="87"/>
    </row>
    <row r="61" spans="1:18" ht="15.75" x14ac:dyDescent="0.25">
      <c r="A61" s="22">
        <v>43518</v>
      </c>
      <c r="B61" s="23" t="s">
        <v>126</v>
      </c>
      <c r="C61" s="103"/>
      <c r="D61" s="29" t="s">
        <v>143</v>
      </c>
      <c r="E61" s="98">
        <v>69</v>
      </c>
      <c r="F61" s="21">
        <v>43518</v>
      </c>
      <c r="G61" s="19">
        <v>69</v>
      </c>
      <c r="H61" s="24">
        <f t="shared" si="1"/>
        <v>0</v>
      </c>
      <c r="L61" s="15"/>
      <c r="M61" s="86"/>
      <c r="N61" s="35"/>
      <c r="O61" s="19"/>
      <c r="P61" s="21"/>
      <c r="Q61" s="19"/>
      <c r="R61" s="87"/>
    </row>
    <row r="62" spans="1:18" ht="15.75" x14ac:dyDescent="0.25">
      <c r="A62" s="22">
        <v>43518</v>
      </c>
      <c r="B62" s="16" t="s">
        <v>127</v>
      </c>
      <c r="C62" s="102"/>
      <c r="D62" s="29" t="s">
        <v>143</v>
      </c>
      <c r="E62" s="98">
        <v>119.75</v>
      </c>
      <c r="F62" s="21">
        <v>43518</v>
      </c>
      <c r="G62" s="19">
        <v>119.75</v>
      </c>
      <c r="H62" s="24">
        <f t="shared" si="1"/>
        <v>0</v>
      </c>
      <c r="L62" s="15"/>
      <c r="M62" s="86"/>
      <c r="N62" s="35"/>
      <c r="O62" s="19"/>
      <c r="P62" s="21"/>
      <c r="Q62" s="19"/>
      <c r="R62" s="87"/>
    </row>
    <row r="63" spans="1:18" ht="15.75" x14ac:dyDescent="0.25">
      <c r="A63" s="22">
        <v>43518</v>
      </c>
      <c r="B63" s="23" t="s">
        <v>128</v>
      </c>
      <c r="C63" s="103"/>
      <c r="D63" s="29" t="s">
        <v>143</v>
      </c>
      <c r="E63" s="98">
        <v>107.28</v>
      </c>
      <c r="F63" s="21">
        <v>43518</v>
      </c>
      <c r="G63" s="19">
        <v>107.28</v>
      </c>
      <c r="H63" s="24">
        <f t="shared" si="1"/>
        <v>0</v>
      </c>
      <c r="L63" s="15"/>
      <c r="M63" s="86"/>
      <c r="N63" s="35"/>
      <c r="O63" s="19"/>
      <c r="P63" s="21"/>
      <c r="Q63" s="19"/>
      <c r="R63" s="87"/>
    </row>
    <row r="64" spans="1:18" ht="15.75" x14ac:dyDescent="0.25">
      <c r="A64" s="22">
        <v>43518</v>
      </c>
      <c r="B64" s="16" t="s">
        <v>129</v>
      </c>
      <c r="C64" s="102"/>
      <c r="D64" s="29" t="s">
        <v>143</v>
      </c>
      <c r="E64" s="98">
        <v>96.96</v>
      </c>
      <c r="F64" s="21">
        <v>43518</v>
      </c>
      <c r="G64" s="19">
        <v>96.96</v>
      </c>
      <c r="H64" s="24">
        <f t="shared" si="1"/>
        <v>0</v>
      </c>
      <c r="L64" s="15"/>
      <c r="M64" s="86"/>
      <c r="N64" s="35"/>
      <c r="O64" s="19"/>
      <c r="P64" s="21"/>
      <c r="Q64" s="19"/>
      <c r="R64" s="87"/>
    </row>
    <row r="65" spans="1:18" ht="15.75" x14ac:dyDescent="0.25">
      <c r="A65" s="22">
        <v>43518</v>
      </c>
      <c r="B65" s="23" t="s">
        <v>130</v>
      </c>
      <c r="C65" s="103"/>
      <c r="D65" s="29" t="s">
        <v>143</v>
      </c>
      <c r="E65" s="98">
        <v>51.15</v>
      </c>
      <c r="F65" s="21">
        <v>43518</v>
      </c>
      <c r="G65" s="19">
        <v>51.15</v>
      </c>
      <c r="H65" s="24">
        <f t="shared" si="1"/>
        <v>0</v>
      </c>
      <c r="L65" s="15"/>
      <c r="M65" s="86"/>
      <c r="N65" s="35"/>
      <c r="O65" s="19"/>
      <c r="P65" s="21"/>
      <c r="Q65" s="19"/>
      <c r="R65" s="87"/>
    </row>
    <row r="66" spans="1:18" ht="15.75" x14ac:dyDescent="0.25">
      <c r="A66" s="22">
        <v>43519</v>
      </c>
      <c r="B66" s="16" t="s">
        <v>131</v>
      </c>
      <c r="C66" s="102"/>
      <c r="D66" s="29" t="s">
        <v>144</v>
      </c>
      <c r="E66" s="98">
        <v>28440</v>
      </c>
      <c r="F66" s="21">
        <v>43519</v>
      </c>
      <c r="G66" s="19">
        <v>28440</v>
      </c>
      <c r="H66" s="24">
        <f t="shared" si="1"/>
        <v>0</v>
      </c>
      <c r="L66" s="15"/>
      <c r="M66" s="86"/>
      <c r="N66" s="35"/>
      <c r="O66" s="19"/>
      <c r="P66" s="21"/>
      <c r="Q66" s="19"/>
      <c r="R66" s="87"/>
    </row>
    <row r="67" spans="1:18" ht="15.75" x14ac:dyDescent="0.25">
      <c r="A67" s="22">
        <v>43522</v>
      </c>
      <c r="B67" s="23" t="s">
        <v>132</v>
      </c>
      <c r="C67" s="103">
        <v>138</v>
      </c>
      <c r="D67" s="29" t="s">
        <v>143</v>
      </c>
      <c r="E67" s="98">
        <v>31</v>
      </c>
      <c r="F67" s="21">
        <v>43522</v>
      </c>
      <c r="G67" s="19">
        <v>31</v>
      </c>
      <c r="H67" s="24">
        <f t="shared" si="1"/>
        <v>0</v>
      </c>
      <c r="L67" s="15"/>
      <c r="M67" s="86"/>
      <c r="N67" s="35"/>
      <c r="O67" s="19"/>
      <c r="P67" s="21"/>
      <c r="Q67" s="19"/>
      <c r="R67" s="87"/>
    </row>
    <row r="68" spans="1:18" ht="15.75" x14ac:dyDescent="0.25">
      <c r="A68" s="22">
        <v>43522</v>
      </c>
      <c r="B68" s="16" t="s">
        <v>133</v>
      </c>
      <c r="C68" s="102">
        <v>139</v>
      </c>
      <c r="D68" s="29" t="s">
        <v>143</v>
      </c>
      <c r="E68" s="98">
        <v>215</v>
      </c>
      <c r="F68" s="21">
        <v>43522</v>
      </c>
      <c r="G68" s="19">
        <v>215</v>
      </c>
      <c r="H68" s="24">
        <f t="shared" si="1"/>
        <v>0</v>
      </c>
      <c r="L68" s="15"/>
      <c r="M68" s="86"/>
      <c r="N68" s="35"/>
      <c r="O68" s="19"/>
      <c r="P68" s="21"/>
      <c r="Q68" s="19"/>
      <c r="R68" s="87"/>
    </row>
    <row r="69" spans="1:18" ht="15.75" x14ac:dyDescent="0.25">
      <c r="A69" s="22">
        <v>43522</v>
      </c>
      <c r="B69" s="23" t="s">
        <v>134</v>
      </c>
      <c r="C69" s="103">
        <v>136</v>
      </c>
      <c r="D69" s="29" t="s">
        <v>147</v>
      </c>
      <c r="E69" s="98">
        <v>3724</v>
      </c>
      <c r="F69" s="21">
        <v>43522</v>
      </c>
      <c r="G69" s="19">
        <v>3724</v>
      </c>
      <c r="H69" s="24">
        <f t="shared" si="1"/>
        <v>0</v>
      </c>
      <c r="L69" s="15"/>
      <c r="M69" s="86"/>
      <c r="N69" s="35"/>
      <c r="O69" s="19"/>
      <c r="P69" s="21"/>
      <c r="Q69" s="19"/>
      <c r="R69" s="87"/>
    </row>
    <row r="70" spans="1:18" ht="15.75" x14ac:dyDescent="0.25">
      <c r="A70" s="22">
        <v>43522</v>
      </c>
      <c r="B70" s="16" t="s">
        <v>135</v>
      </c>
      <c r="C70" s="102">
        <v>137</v>
      </c>
      <c r="D70" s="29" t="s">
        <v>37</v>
      </c>
      <c r="E70" s="98">
        <v>863</v>
      </c>
      <c r="F70" s="21">
        <v>43522</v>
      </c>
      <c r="G70" s="19">
        <v>863</v>
      </c>
      <c r="H70" s="24">
        <f t="shared" si="1"/>
        <v>0</v>
      </c>
      <c r="L70" s="15"/>
      <c r="M70" s="86"/>
      <c r="N70" s="35"/>
      <c r="O70" s="19"/>
      <c r="P70" s="21"/>
      <c r="Q70" s="19"/>
      <c r="R70" s="87"/>
    </row>
    <row r="71" spans="1:18" ht="15.75" x14ac:dyDescent="0.25">
      <c r="A71" s="115">
        <v>43522</v>
      </c>
      <c r="B71" s="116" t="s">
        <v>136</v>
      </c>
      <c r="C71" s="117"/>
      <c r="D71" s="118" t="s">
        <v>8</v>
      </c>
      <c r="E71" s="119">
        <v>130</v>
      </c>
      <c r="F71" s="120">
        <v>43528</v>
      </c>
      <c r="G71" s="121">
        <v>130</v>
      </c>
      <c r="H71" s="122">
        <f t="shared" si="1"/>
        <v>0</v>
      </c>
      <c r="L71" s="15"/>
      <c r="M71" s="86"/>
      <c r="N71" s="35"/>
      <c r="O71" s="19"/>
      <c r="P71" s="21"/>
      <c r="Q71" s="19"/>
      <c r="R71" s="87"/>
    </row>
    <row r="72" spans="1:18" ht="15.75" x14ac:dyDescent="0.25">
      <c r="A72" s="79">
        <v>43527</v>
      </c>
      <c r="B72" s="16" t="s">
        <v>137</v>
      </c>
      <c r="C72" s="102"/>
      <c r="D72" s="29" t="s">
        <v>148</v>
      </c>
      <c r="E72" s="98">
        <v>1</v>
      </c>
      <c r="F72" s="21">
        <v>43527</v>
      </c>
      <c r="G72" s="19">
        <v>1</v>
      </c>
      <c r="H72" s="24">
        <f t="shared" si="1"/>
        <v>0</v>
      </c>
      <c r="L72" s="15"/>
      <c r="M72" s="86"/>
      <c r="N72" s="35"/>
      <c r="O72" s="19"/>
      <c r="P72" s="21"/>
      <c r="Q72" s="19"/>
      <c r="R72" s="87"/>
    </row>
    <row r="73" spans="1:18" ht="15.75" x14ac:dyDescent="0.25">
      <c r="A73" s="79">
        <v>43529</v>
      </c>
      <c r="B73" s="23" t="s">
        <v>138</v>
      </c>
      <c r="C73" s="103"/>
      <c r="D73" s="29" t="s">
        <v>149</v>
      </c>
      <c r="E73" s="98">
        <v>2842</v>
      </c>
      <c r="F73" s="21">
        <v>43529</v>
      </c>
      <c r="G73" s="19">
        <v>2842</v>
      </c>
      <c r="H73" s="24">
        <f t="shared" si="1"/>
        <v>0</v>
      </c>
      <c r="L73" s="15"/>
      <c r="M73" s="86"/>
      <c r="N73" s="35"/>
      <c r="O73" s="19"/>
      <c r="P73" s="21"/>
      <c r="Q73" s="19"/>
      <c r="R73" s="87"/>
    </row>
    <row r="74" spans="1:18" ht="15.75" x14ac:dyDescent="0.25">
      <c r="A74" s="79">
        <v>43529</v>
      </c>
      <c r="B74" s="16" t="s">
        <v>139</v>
      </c>
      <c r="C74" s="102"/>
      <c r="D74" s="29" t="s">
        <v>8</v>
      </c>
      <c r="E74" s="98">
        <v>104</v>
      </c>
      <c r="F74" s="21"/>
      <c r="G74" s="19"/>
      <c r="H74" s="24">
        <f t="shared" si="1"/>
        <v>104</v>
      </c>
      <c r="L74" s="15"/>
      <c r="M74" s="86"/>
      <c r="N74" s="35"/>
      <c r="O74" s="19"/>
      <c r="P74" s="21"/>
      <c r="Q74" s="19"/>
      <c r="R74" s="87"/>
    </row>
    <row r="75" spans="1:18" ht="15.75" x14ac:dyDescent="0.25">
      <c r="A75" s="79">
        <v>43529</v>
      </c>
      <c r="B75" s="23" t="s">
        <v>140</v>
      </c>
      <c r="C75" s="103"/>
      <c r="D75" s="29" t="s">
        <v>8</v>
      </c>
      <c r="E75" s="98">
        <v>4086</v>
      </c>
      <c r="F75" s="21"/>
      <c r="G75" s="19"/>
      <c r="H75" s="24">
        <f t="shared" si="1"/>
        <v>4086</v>
      </c>
      <c r="L75" s="15"/>
      <c r="M75" s="86"/>
      <c r="N75" s="35"/>
      <c r="O75" s="19"/>
      <c r="P75" s="21"/>
      <c r="Q75" s="19"/>
      <c r="R75" s="87"/>
    </row>
    <row r="76" spans="1:18" ht="15.75" x14ac:dyDescent="0.25">
      <c r="A76" s="79">
        <v>43531</v>
      </c>
      <c r="B76" s="16" t="s">
        <v>141</v>
      </c>
      <c r="C76" s="102"/>
      <c r="D76" s="29" t="s">
        <v>149</v>
      </c>
      <c r="E76" s="98">
        <v>2059</v>
      </c>
      <c r="F76" s="21">
        <v>43531</v>
      </c>
      <c r="G76" s="19">
        <v>2059</v>
      </c>
      <c r="H76" s="24">
        <f t="shared" si="1"/>
        <v>0</v>
      </c>
      <c r="L76" s="15"/>
      <c r="M76" s="86"/>
      <c r="N76" s="35"/>
      <c r="O76" s="19"/>
      <c r="P76" s="21"/>
      <c r="Q76" s="19"/>
      <c r="R76" s="87"/>
    </row>
    <row r="77" spans="1:18" ht="15.75" x14ac:dyDescent="0.25">
      <c r="A77" s="79">
        <v>43531</v>
      </c>
      <c r="B77" s="23" t="s">
        <v>142</v>
      </c>
      <c r="C77" s="103"/>
      <c r="D77" s="29" t="s">
        <v>143</v>
      </c>
      <c r="E77" s="98">
        <v>1</v>
      </c>
      <c r="F77" s="21">
        <v>43531</v>
      </c>
      <c r="G77" s="19">
        <v>1</v>
      </c>
      <c r="H77" s="24">
        <f t="shared" si="1"/>
        <v>0</v>
      </c>
      <c r="L77" s="15"/>
      <c r="M77" s="86"/>
      <c r="N77" s="35"/>
      <c r="O77" s="19"/>
      <c r="P77" s="21"/>
      <c r="Q77" s="19"/>
      <c r="R77" s="87"/>
    </row>
    <row r="78" spans="1:18" ht="16.5" thickBot="1" x14ac:dyDescent="0.3">
      <c r="A78" s="36"/>
      <c r="B78" s="37"/>
      <c r="C78" s="37"/>
      <c r="D78" s="38"/>
      <c r="E78" s="39"/>
      <c r="F78" s="40"/>
      <c r="G78" s="39"/>
      <c r="H78" s="41">
        <f t="shared" si="1"/>
        <v>0</v>
      </c>
      <c r="I78" s="2"/>
      <c r="L78" s="36"/>
      <c r="M78" s="37"/>
      <c r="N78" s="38"/>
      <c r="O78" s="39"/>
      <c r="P78" s="40"/>
      <c r="Q78" s="39"/>
      <c r="R78" s="41">
        <f t="shared" si="2"/>
        <v>0</v>
      </c>
    </row>
    <row r="79" spans="1:18" ht="15.75" thickTop="1" x14ac:dyDescent="0.25">
      <c r="A79" s="42"/>
      <c r="B79" s="43"/>
      <c r="C79" s="43"/>
      <c r="D79" s="2"/>
      <c r="E79" s="44">
        <f>SUM(E4:E78)</f>
        <v>94828.37</v>
      </c>
      <c r="F79" s="45"/>
      <c r="G79" s="44">
        <f>SUM(G4:G78)</f>
        <v>88789.169999999984</v>
      </c>
      <c r="H79" s="46"/>
      <c r="I79" s="2"/>
      <c r="L79" s="42"/>
      <c r="M79" s="43"/>
      <c r="N79" s="2"/>
      <c r="O79" s="44">
        <f>SUM(O4:O78)</f>
        <v>0</v>
      </c>
      <c r="P79" s="45"/>
      <c r="Q79" s="44">
        <f>SUM(Q4:Q78)</f>
        <v>0</v>
      </c>
      <c r="R79" s="46"/>
    </row>
    <row r="80" spans="1:18" x14ac:dyDescent="0.25">
      <c r="A80" s="42"/>
      <c r="B80" s="43"/>
      <c r="C80" s="43"/>
      <c r="D80" s="2"/>
      <c r="E80" s="47"/>
      <c r="F80" s="48"/>
      <c r="G80" s="47"/>
      <c r="H80" s="46"/>
      <c r="I80" s="2"/>
      <c r="L80" s="42"/>
      <c r="M80" s="43"/>
      <c r="N80" s="2"/>
      <c r="O80" s="47"/>
      <c r="P80" s="48"/>
      <c r="Q80" s="47"/>
      <c r="R80" s="46"/>
    </row>
    <row r="81" spans="1:18" ht="30" x14ac:dyDescent="0.25">
      <c r="A81" s="42"/>
      <c r="B81" s="43"/>
      <c r="C81" s="43"/>
      <c r="D81" s="2"/>
      <c r="E81" s="49" t="s">
        <v>9</v>
      </c>
      <c r="F81" s="48"/>
      <c r="G81" s="50" t="s">
        <v>10</v>
      </c>
      <c r="H81" s="46"/>
      <c r="I81" s="2"/>
      <c r="L81" s="42"/>
      <c r="M81" s="43"/>
      <c r="N81" s="2"/>
      <c r="O81" s="49" t="s">
        <v>9</v>
      </c>
      <c r="P81" s="48"/>
      <c r="Q81" s="50" t="s">
        <v>10</v>
      </c>
      <c r="R81" s="46"/>
    </row>
    <row r="82" spans="1:18" ht="15.75" thickBot="1" x14ac:dyDescent="0.3">
      <c r="A82" s="42"/>
      <c r="B82" s="43"/>
      <c r="C82" s="43"/>
      <c r="D82" s="2"/>
      <c r="E82" s="49"/>
      <c r="F82" s="48"/>
      <c r="G82" s="50"/>
      <c r="H82" s="46"/>
      <c r="I82" s="2"/>
      <c r="L82" s="42"/>
      <c r="M82" s="43"/>
      <c r="N82" s="2"/>
      <c r="O82" s="49"/>
      <c r="P82" s="48"/>
      <c r="Q82" s="50"/>
      <c r="R82" s="46"/>
    </row>
    <row r="83" spans="1:18" ht="21.75" thickBot="1" x14ac:dyDescent="0.4">
      <c r="A83" s="42"/>
      <c r="B83" s="43"/>
      <c r="C83" s="43"/>
      <c r="D83" s="2"/>
      <c r="E83" s="112">
        <f>E79-G79</f>
        <v>6039.2000000000116</v>
      </c>
      <c r="F83" s="113"/>
      <c r="G83" s="114"/>
      <c r="I83" s="2"/>
      <c r="L83" s="42"/>
      <c r="M83" s="43"/>
      <c r="N83" s="2"/>
      <c r="O83" s="112">
        <f>O79-Q79</f>
        <v>0</v>
      </c>
      <c r="P83" s="113"/>
      <c r="Q83" s="114"/>
    </row>
    <row r="84" spans="1:18" x14ac:dyDescent="0.25">
      <c r="A84" s="42"/>
      <c r="B84" s="43"/>
      <c r="C84" s="43"/>
      <c r="D84" s="2"/>
      <c r="E84" s="47"/>
      <c r="F84" s="48"/>
      <c r="G84" s="47"/>
      <c r="I84" s="2"/>
      <c r="L84" s="42"/>
      <c r="M84" s="43"/>
      <c r="N84" s="2"/>
      <c r="O84" s="47"/>
      <c r="P84" s="48"/>
      <c r="Q84" s="47"/>
    </row>
    <row r="85" spans="1:18" ht="18.75" x14ac:dyDescent="0.3">
      <c r="A85" s="42"/>
      <c r="B85" s="43"/>
      <c r="C85" s="43"/>
      <c r="D85" s="2"/>
      <c r="E85" s="105" t="s">
        <v>11</v>
      </c>
      <c r="F85" s="105"/>
      <c r="G85" s="105"/>
      <c r="I85" s="2"/>
      <c r="L85" s="42"/>
      <c r="M85" s="43"/>
      <c r="N85" s="2"/>
      <c r="O85" s="105" t="s">
        <v>11</v>
      </c>
      <c r="P85" s="105"/>
      <c r="Q85" s="105"/>
    </row>
    <row r="86" spans="1:18" x14ac:dyDescent="0.25">
      <c r="A86" s="42"/>
      <c r="B86" s="43"/>
      <c r="C86" s="43"/>
      <c r="D86" s="2"/>
      <c r="E86" s="47"/>
      <c r="F86" s="48"/>
      <c r="G86" s="47"/>
      <c r="I86" s="2"/>
      <c r="L86" s="42"/>
      <c r="M86" s="43"/>
      <c r="N86" s="2"/>
      <c r="O86" s="47"/>
      <c r="P86" s="48"/>
      <c r="Q86" s="47"/>
    </row>
    <row r="87" spans="1:18" x14ac:dyDescent="0.25">
      <c r="A87" s="42"/>
      <c r="B87" s="43"/>
      <c r="C87" s="43"/>
      <c r="D87" s="2"/>
      <c r="E87" s="47"/>
      <c r="F87" s="48"/>
      <c r="G87" s="47"/>
      <c r="I87" s="2"/>
    </row>
    <row r="88" spans="1:18" x14ac:dyDescent="0.25">
      <c r="A88" s="42"/>
      <c r="B88" s="43"/>
      <c r="C88" s="43"/>
      <c r="D88" s="2"/>
      <c r="E88" s="47"/>
      <c r="F88" s="48"/>
      <c r="G88" s="47"/>
      <c r="I88" s="2"/>
    </row>
    <row r="89" spans="1:18" x14ac:dyDescent="0.25">
      <c r="A89" s="42"/>
      <c r="B89" s="43"/>
      <c r="C89" s="43"/>
      <c r="D89" s="2"/>
      <c r="E89" s="47"/>
      <c r="F89" s="48"/>
      <c r="G89" s="47"/>
      <c r="I89" s="2"/>
    </row>
    <row r="90" spans="1:18" x14ac:dyDescent="0.25">
      <c r="A90" s="42"/>
      <c r="B90" s="43"/>
      <c r="C90" s="43"/>
      <c r="D90" s="2"/>
      <c r="E90" s="47"/>
      <c r="F90" s="48"/>
      <c r="G90" s="47"/>
      <c r="I90" s="2"/>
    </row>
    <row r="91" spans="1:18" x14ac:dyDescent="0.25">
      <c r="A91" s="42"/>
      <c r="B91" s="43"/>
      <c r="C91" s="43"/>
      <c r="D91" s="2"/>
      <c r="E91" s="47"/>
      <c r="F91" s="48"/>
      <c r="G91" s="47"/>
      <c r="I91" s="2"/>
    </row>
    <row r="92" spans="1:18" x14ac:dyDescent="0.25">
      <c r="A92" s="42"/>
      <c r="B92" s="43"/>
      <c r="C92" s="43"/>
      <c r="D92" s="2"/>
      <c r="E92" s="47"/>
      <c r="F92" s="48"/>
      <c r="G92" s="47"/>
      <c r="I92" s="2"/>
    </row>
    <row r="93" spans="1:18" x14ac:dyDescent="0.25">
      <c r="A93" s="42"/>
      <c r="B93" s="43"/>
      <c r="C93" s="43"/>
      <c r="D93" s="2"/>
      <c r="E93" s="47"/>
      <c r="F93" s="48"/>
      <c r="G93" s="47"/>
      <c r="I93" s="2"/>
    </row>
    <row r="94" spans="1:18" x14ac:dyDescent="0.25">
      <c r="A94" s="42"/>
      <c r="B94" s="43"/>
      <c r="C94" s="43"/>
      <c r="D94" s="2"/>
      <c r="E94" s="47"/>
      <c r="F94" s="48"/>
      <c r="G94" s="47"/>
      <c r="I94" s="2"/>
    </row>
    <row r="95" spans="1:18" x14ac:dyDescent="0.25">
      <c r="A95" s="42"/>
      <c r="B95" s="43"/>
      <c r="C95" s="43"/>
      <c r="D95" s="2"/>
      <c r="E95" s="47"/>
      <c r="F95" s="48"/>
      <c r="G95" s="47"/>
      <c r="I95" s="2"/>
    </row>
    <row r="96" spans="1:18" x14ac:dyDescent="0.25">
      <c r="A96" s="42"/>
      <c r="B96" s="43"/>
      <c r="C96" s="43"/>
      <c r="D96" s="2"/>
      <c r="E96" s="47"/>
      <c r="F96" s="48"/>
      <c r="G96" s="47"/>
      <c r="I96" s="2"/>
    </row>
  </sheetData>
  <mergeCells count="7">
    <mergeCell ref="E85:G85"/>
    <mergeCell ref="O85:Q85"/>
    <mergeCell ref="B1:G1"/>
    <mergeCell ref="M1:R2"/>
    <mergeCell ref="B2:F2"/>
    <mergeCell ref="E83:G83"/>
    <mergeCell ref="O83:Q8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ENERO    2019   </vt:lpstr>
      <vt:lpstr>FEBRERO    2019    </vt:lpstr>
      <vt:lpstr>Hoja3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dcterms:created xsi:type="dcterms:W3CDTF">2019-01-22T17:18:37Z</dcterms:created>
  <dcterms:modified xsi:type="dcterms:W3CDTF">2019-03-11T22:03:45Z</dcterms:modified>
</cp:coreProperties>
</file>