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01 DOCUEMENTOS\CENTRAL  # 04  ABRIL  2019\"/>
    </mc:Choice>
  </mc:AlternateContent>
  <xr:revisionPtr revIDLastSave="0" documentId="13_ncr:1_{0BB33B66-756C-45B1-AE86-EFF872B48B04}" xr6:coauthVersionLast="43" xr6:coauthVersionMax="43" xr10:uidLastSave="{00000000-0000-0000-0000-000000000000}"/>
  <bookViews>
    <workbookView xWindow="-120" yWindow="-120" windowWidth="24240" windowHeight="13140" firstSheet="3" activeTab="3" xr2:uid="{00000000-000D-0000-FFFF-FFFF00000000}"/>
  </bookViews>
  <sheets>
    <sheet name="ENERO  2019    " sheetId="1" r:id="rId1"/>
    <sheet name="FEBRERO 2019 " sheetId="2" r:id="rId2"/>
    <sheet name="MARZO    2019    " sheetId="3" r:id="rId3"/>
    <sheet name="ABRIL   2019      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4" l="1"/>
  <c r="H30" i="4" l="1"/>
  <c r="L30" i="4" s="1"/>
  <c r="G30" i="4"/>
  <c r="M30" i="4" s="1"/>
  <c r="H29" i="4"/>
  <c r="L29" i="4" s="1"/>
  <c r="G29" i="4"/>
  <c r="M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H7" i="4"/>
  <c r="M7" i="4" s="1"/>
  <c r="G7" i="4"/>
  <c r="L7" i="4" s="1"/>
  <c r="H6" i="4"/>
  <c r="M6" i="4" s="1"/>
  <c r="G6" i="4"/>
  <c r="L6" i="4" s="1"/>
  <c r="H5" i="4"/>
  <c r="G5" i="4"/>
  <c r="H31" i="4" l="1"/>
  <c r="G31" i="4"/>
  <c r="L5" i="4"/>
  <c r="M5" i="4"/>
  <c r="H20" i="3"/>
  <c r="M20" i="3" s="1"/>
  <c r="G20" i="3"/>
  <c r="L20" i="3" s="1"/>
  <c r="H30" i="3"/>
  <c r="L30" i="3" s="1"/>
  <c r="G30" i="3"/>
  <c r="M30" i="3" s="1"/>
  <c r="H29" i="3"/>
  <c r="L29" i="3" s="1"/>
  <c r="G29" i="3"/>
  <c r="M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H31" i="3" l="1"/>
  <c r="G31" i="3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<sst xmlns="http://schemas.openxmlformats.org/spreadsheetml/2006/main" count="190" uniqueCount="60">
  <si>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</si>
  <si>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</si>
  <si>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</si>
  <si>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</si>
  <si>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</si>
  <si>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</si>
  <si>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</si>
  <si>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</si>
  <si>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</si>
  <si>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</si>
  <si>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</si>
  <si>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</si>
  <si>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</si>
  <si>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</si>
  <si>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</si>
  <si>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</si>
  <si>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</si>
  <si>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</si>
  <si>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</si>
  <si>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</si>
  <si>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</si>
  <si>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</si>
  <si>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</si>
  <si>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</si>
  <si>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</si>
  <si>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</si>
  <si>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</si>
  <si>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</si>
  <si>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</si>
  <si>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</si>
  <si>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</si>
  <si>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</si>
  <si>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</si>
  <si>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</si>
  <si>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</si>
  <si>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</si>
  <si>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</si>
  <si>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</si>
  <si>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</si>
  <si>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</si>
  <si>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</si>
  <si>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</si>
  <si>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</si>
  <si>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</si>
  <si>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</si>
  <si>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</si>
  <si>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</si>
  <si>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</si>
  <si>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</si>
  <si>
    <t>1  ABRIL           2 0 1 9</t>
  </si>
  <si>
    <t xml:space="preserve">KILOS </t>
  </si>
  <si>
    <t>BUCHE SEABOARD</t>
  </si>
  <si>
    <t>NANA</t>
  </si>
  <si>
    <t>CORBATA Seaboard</t>
  </si>
  <si>
    <t>PERNIL CON PIEL  IBP</t>
  </si>
  <si>
    <t>06  MAYO          2 0 1 9</t>
  </si>
  <si>
    <t>MAR,.   2019</t>
  </si>
  <si>
    <t>ABR-MAY    .,2019</t>
  </si>
  <si>
    <t>PERNIL CON PIEL  SEABOARD</t>
  </si>
  <si>
    <t>ERROR DE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</si>
</sst>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46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2" fillId="4" borderId="15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7" borderId="18" xfId="0" applyFont="1" applyFill="1" applyBorder="1"/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" fontId="2" fillId="8" borderId="18" xfId="0" applyNumberFormat="1" applyFont="1" applyFill="1" applyBorder="1"/>
    <xf numFmtId="2" fontId="2" fillId="8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A22" sqref="A2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5" t="s">
        <v>0</v>
      </c>
      <c r="B1" s="145"/>
      <c r="G1" s="1"/>
      <c r="H1" s="2"/>
      <c r="I1" s="2"/>
      <c r="J1" s="2"/>
      <c r="K1" s="2"/>
      <c r="L1" s="3"/>
      <c r="M1" s="4"/>
    </row>
    <row r="2" spans="1:15" ht="19.5" thickBot="1" x14ac:dyDescent="0.35">
      <c r="A2" s="146" t="s">
        <v>38</v>
      </c>
      <c r="B2" s="146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7" t="s">
        <v>36</v>
      </c>
      <c r="C3" s="148"/>
      <c r="D3" s="9"/>
      <c r="E3" s="149" t="s">
        <v>37</v>
      </c>
      <c r="F3" s="150"/>
      <c r="G3" s="10"/>
      <c r="H3" s="151" t="s">
        <v>2</v>
      </c>
      <c r="I3" s="11"/>
      <c r="J3" s="143" t="s">
        <v>3</v>
      </c>
      <c r="K3" s="144"/>
      <c r="L3" s="131" t="s">
        <v>4</v>
      </c>
      <c r="M3" s="132"/>
      <c r="N3" s="133" t="s">
        <v>5</v>
      </c>
      <c r="O3" s="13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2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35"/>
      <c r="O8" s="136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37"/>
      <c r="O9" s="138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39"/>
      <c r="O11" s="140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41"/>
      <c r="O12" s="142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25"/>
      <c r="O20" s="126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27"/>
      <c r="O24" s="128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29"/>
      <c r="O29" s="13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" workbookViewId="0">
      <selection activeCell="M8" sqref="M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5" t="s">
        <v>0</v>
      </c>
      <c r="B1" s="145"/>
      <c r="G1" s="1"/>
      <c r="H1" s="2"/>
      <c r="I1" s="2"/>
      <c r="J1" s="2"/>
      <c r="K1" s="2"/>
      <c r="L1" s="3"/>
      <c r="M1" s="4"/>
    </row>
    <row r="2" spans="1:15" ht="19.5" thickBot="1" x14ac:dyDescent="0.35">
      <c r="A2" s="146" t="s">
        <v>40</v>
      </c>
      <c r="B2" s="146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7" t="s">
        <v>41</v>
      </c>
      <c r="C3" s="148"/>
      <c r="D3" s="9"/>
      <c r="E3" s="149" t="s">
        <v>42</v>
      </c>
      <c r="F3" s="150"/>
      <c r="G3" s="10"/>
      <c r="H3" s="151" t="s">
        <v>2</v>
      </c>
      <c r="I3" s="11"/>
      <c r="J3" s="143" t="s">
        <v>46</v>
      </c>
      <c r="K3" s="144"/>
      <c r="L3" s="131" t="s">
        <v>4</v>
      </c>
      <c r="M3" s="132"/>
      <c r="N3" s="133" t="s">
        <v>5</v>
      </c>
      <c r="O3" s="13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2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35"/>
      <c r="O8" s="136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37"/>
      <c r="O9" s="138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39"/>
      <c r="O11" s="140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41" t="s">
        <v>47</v>
      </c>
      <c r="O12" s="142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25"/>
      <c r="O20" s="126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27"/>
      <c r="O24" s="128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29"/>
      <c r="O29" s="13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opLeftCell="A7" workbookViewId="0">
      <selection activeCell="E32" sqref="E3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5" t="s">
        <v>0</v>
      </c>
      <c r="B1" s="145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46" t="s">
        <v>49</v>
      </c>
      <c r="B2" s="146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47" t="s">
        <v>41</v>
      </c>
      <c r="C3" s="148"/>
      <c r="D3" s="9"/>
      <c r="E3" s="149" t="s">
        <v>42</v>
      </c>
      <c r="F3" s="150"/>
      <c r="G3" s="10"/>
      <c r="H3" s="151" t="s">
        <v>2</v>
      </c>
      <c r="I3" s="11"/>
      <c r="J3" s="143" t="s">
        <v>46</v>
      </c>
      <c r="K3" s="144"/>
      <c r="L3" s="131" t="s">
        <v>4</v>
      </c>
      <c r="M3" s="132"/>
      <c r="N3" s="133" t="s">
        <v>5</v>
      </c>
      <c r="O3" s="13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2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>
        <v>90.8</v>
      </c>
      <c r="F5" s="25">
        <v>20</v>
      </c>
      <c r="G5" s="26">
        <f t="shared" ref="G5:H30" si="0">E5+B5</f>
        <v>95.34</v>
      </c>
      <c r="H5" s="27">
        <f t="shared" si="0"/>
        <v>21</v>
      </c>
      <c r="I5" s="28"/>
      <c r="J5" s="116">
        <v>95.34</v>
      </c>
      <c r="K5" s="30">
        <v>21</v>
      </c>
      <c r="L5" s="121">
        <f>J5-G5</f>
        <v>0</v>
      </c>
      <c r="M5" s="32">
        <f>K5-H5</f>
        <v>0</v>
      </c>
      <c r="N5" s="33"/>
      <c r="O5" s="34"/>
    </row>
    <row r="6" spans="1:15" ht="22.5" customHeight="1" thickBot="1" x14ac:dyDescent="0.3">
      <c r="A6" s="22" t="s">
        <v>51</v>
      </c>
      <c r="B6" s="23"/>
      <c r="C6" s="24"/>
      <c r="D6" s="124"/>
      <c r="E6" s="23">
        <v>435.52</v>
      </c>
      <c r="F6" s="25">
        <v>32</v>
      </c>
      <c r="G6" s="26">
        <f t="shared" si="0"/>
        <v>435.52</v>
      </c>
      <c r="H6" s="35">
        <f t="shared" si="0"/>
        <v>32</v>
      </c>
      <c r="I6" s="28"/>
      <c r="J6" s="116">
        <v>435.52</v>
      </c>
      <c r="K6" s="30">
        <v>32</v>
      </c>
      <c r="L6" s="121">
        <f t="shared" ref="L6:L28" si="1">J6-G6</f>
        <v>0</v>
      </c>
      <c r="M6" s="32">
        <f t="shared" ref="M6:M28" si="2">K6-H6</f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124"/>
      <c r="E7" s="23">
        <v>240</v>
      </c>
      <c r="F7" s="25">
        <v>12</v>
      </c>
      <c r="G7" s="26">
        <f t="shared" si="0"/>
        <v>240</v>
      </c>
      <c r="H7" s="38">
        <f t="shared" si="0"/>
        <v>12</v>
      </c>
      <c r="I7" s="28"/>
      <c r="J7" s="116">
        <v>240</v>
      </c>
      <c r="K7" s="30">
        <v>12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124"/>
      <c r="E8" s="23">
        <v>5880.31</v>
      </c>
      <c r="F8" s="25">
        <v>210</v>
      </c>
      <c r="G8" s="26">
        <f t="shared" si="0"/>
        <v>5880.31</v>
      </c>
      <c r="H8" s="38">
        <f t="shared" si="0"/>
        <v>210</v>
      </c>
      <c r="I8" s="28"/>
      <c r="J8" s="116">
        <v>5880.31</v>
      </c>
      <c r="K8" s="30">
        <v>210</v>
      </c>
      <c r="L8" s="121">
        <f t="shared" si="1"/>
        <v>0</v>
      </c>
      <c r="M8" s="32">
        <f t="shared" si="2"/>
        <v>0</v>
      </c>
      <c r="N8" s="135"/>
      <c r="O8" s="136"/>
    </row>
    <row r="9" spans="1:15" ht="23.25" customHeight="1" thickTop="1" thickBot="1" x14ac:dyDescent="0.3">
      <c r="A9" s="41" t="s">
        <v>15</v>
      </c>
      <c r="B9" s="23"/>
      <c r="C9" s="24"/>
      <c r="D9" s="124"/>
      <c r="E9" s="23">
        <v>1181.46</v>
      </c>
      <c r="F9" s="25">
        <v>42</v>
      </c>
      <c r="G9" s="26">
        <f t="shared" si="0"/>
        <v>1181.46</v>
      </c>
      <c r="H9" s="38">
        <f t="shared" si="0"/>
        <v>42</v>
      </c>
      <c r="I9" s="28"/>
      <c r="J9" s="116">
        <v>1181.46</v>
      </c>
      <c r="K9" s="42">
        <v>42</v>
      </c>
      <c r="L9" s="121">
        <f t="shared" si="1"/>
        <v>0</v>
      </c>
      <c r="M9" s="32">
        <f t="shared" si="2"/>
        <v>0</v>
      </c>
      <c r="N9" s="137"/>
      <c r="O9" s="138"/>
    </row>
    <row r="10" spans="1:15" ht="22.5" customHeight="1" thickBot="1" x14ac:dyDescent="0.3">
      <c r="A10" s="41" t="s">
        <v>53</v>
      </c>
      <c r="B10" s="23"/>
      <c r="C10" s="24"/>
      <c r="D10" s="124"/>
      <c r="E10" s="23">
        <v>4171.6000000000004</v>
      </c>
      <c r="F10" s="25">
        <v>241</v>
      </c>
      <c r="G10" s="26">
        <f t="shared" si="0"/>
        <v>4171.6000000000004</v>
      </c>
      <c r="H10" s="38">
        <f t="shared" si="0"/>
        <v>241</v>
      </c>
      <c r="I10" s="28"/>
      <c r="J10" s="116">
        <v>4171.6000000000004</v>
      </c>
      <c r="K10" s="30">
        <v>241</v>
      </c>
      <c r="L10" s="12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2"/>
        <v>0</v>
      </c>
      <c r="N11" s="139"/>
      <c r="O11" s="140"/>
    </row>
    <row r="12" spans="1:15" ht="30" customHeight="1" thickBot="1" x14ac:dyDescent="0.3">
      <c r="A12" s="41" t="s">
        <v>18</v>
      </c>
      <c r="B12" s="23">
        <v>3847.1</v>
      </c>
      <c r="C12" s="24">
        <v>188</v>
      </c>
      <c r="D12" s="124"/>
      <c r="E12" s="23">
        <v>7003.71</v>
      </c>
      <c r="F12" s="25">
        <v>340</v>
      </c>
      <c r="G12" s="26">
        <f t="shared" si="0"/>
        <v>10850.81</v>
      </c>
      <c r="H12" s="38">
        <f t="shared" si="0"/>
        <v>528</v>
      </c>
      <c r="I12" s="28"/>
      <c r="J12" s="116">
        <v>10850.83</v>
      </c>
      <c r="K12" s="30">
        <v>528</v>
      </c>
      <c r="L12" s="121">
        <f t="shared" si="1"/>
        <v>2.0000000000436557E-2</v>
      </c>
      <c r="M12" s="32">
        <f t="shared" si="2"/>
        <v>0</v>
      </c>
      <c r="N12" s="141"/>
      <c r="O12" s="142"/>
    </row>
    <row r="13" spans="1:15" ht="22.5" customHeight="1" thickBot="1" x14ac:dyDescent="0.3">
      <c r="A13" s="22" t="s">
        <v>19</v>
      </c>
      <c r="B13" s="23"/>
      <c r="C13" s="24"/>
      <c r="D13" s="124"/>
      <c r="E13" s="23">
        <v>1910</v>
      </c>
      <c r="F13" s="25">
        <v>191</v>
      </c>
      <c r="G13" s="26">
        <f t="shared" si="0"/>
        <v>1910</v>
      </c>
      <c r="H13" s="38">
        <f t="shared" si="0"/>
        <v>191</v>
      </c>
      <c r="I13" s="28"/>
      <c r="J13" s="116">
        <v>1910</v>
      </c>
      <c r="K13" s="30">
        <v>191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1793.3</v>
      </c>
      <c r="F14" s="25">
        <v>395</v>
      </c>
      <c r="G14" s="26">
        <f t="shared" si="0"/>
        <v>1793.3</v>
      </c>
      <c r="H14" s="38">
        <f t="shared" si="0"/>
        <v>395</v>
      </c>
      <c r="I14" s="28"/>
      <c r="J14" s="116">
        <v>1793.3</v>
      </c>
      <c r="K14" s="30">
        <v>395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/>
      <c r="C15" s="24"/>
      <c r="D15" s="124"/>
      <c r="E15" s="23">
        <v>360.48</v>
      </c>
      <c r="F15" s="25">
        <v>24</v>
      </c>
      <c r="G15" s="26">
        <f t="shared" si="0"/>
        <v>360.48</v>
      </c>
      <c r="H15" s="38">
        <f t="shared" si="0"/>
        <v>24</v>
      </c>
      <c r="I15" s="28"/>
      <c r="J15" s="116">
        <v>360.48</v>
      </c>
      <c r="K15" s="30">
        <v>24</v>
      </c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1685.45</v>
      </c>
      <c r="C17" s="24">
        <v>60</v>
      </c>
      <c r="D17" s="124"/>
      <c r="E17" s="23"/>
      <c r="F17" s="25"/>
      <c r="G17" s="26">
        <f t="shared" si="0"/>
        <v>1685.45</v>
      </c>
      <c r="H17" s="38">
        <f t="shared" si="0"/>
        <v>60</v>
      </c>
      <c r="I17" s="28"/>
      <c r="J17" s="116">
        <v>1686.13</v>
      </c>
      <c r="K17" s="30">
        <v>60</v>
      </c>
      <c r="L17" s="121">
        <f t="shared" si="1"/>
        <v>0.68000000000006366</v>
      </c>
      <c r="M17" s="32">
        <f t="shared" si="2"/>
        <v>0</v>
      </c>
      <c r="N17" s="50"/>
      <c r="O17" s="51"/>
    </row>
    <row r="18" spans="1:15" ht="22.5" customHeight="1" thickBot="1" x14ac:dyDescent="0.3">
      <c r="A18" s="22" t="s">
        <v>23</v>
      </c>
      <c r="B18" s="23">
        <v>3538.6</v>
      </c>
      <c r="C18" s="24">
        <v>130</v>
      </c>
      <c r="D18" s="124"/>
      <c r="E18" s="23">
        <v>18509.599999999999</v>
      </c>
      <c r="F18" s="25">
        <v>680</v>
      </c>
      <c r="G18" s="26">
        <f t="shared" si="0"/>
        <v>22048.199999999997</v>
      </c>
      <c r="H18" s="38">
        <f t="shared" si="0"/>
        <v>810</v>
      </c>
      <c r="I18" s="5"/>
      <c r="J18" s="116">
        <v>22048.2</v>
      </c>
      <c r="K18" s="30">
        <v>810</v>
      </c>
      <c r="L18" s="121">
        <f t="shared" si="1"/>
        <v>0</v>
      </c>
      <c r="M18" s="32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>
        <v>221</v>
      </c>
      <c r="C19" s="24">
        <v>12</v>
      </c>
      <c r="D19" s="124"/>
      <c r="E19" s="23"/>
      <c r="F19" s="25"/>
      <c r="G19" s="26">
        <f t="shared" si="0"/>
        <v>221</v>
      </c>
      <c r="H19" s="38">
        <f t="shared" si="0"/>
        <v>12</v>
      </c>
      <c r="I19" s="28"/>
      <c r="J19" s="116">
        <v>221.1</v>
      </c>
      <c r="K19" s="30">
        <v>12</v>
      </c>
      <c r="L19" s="121">
        <f t="shared" si="1"/>
        <v>9.9999999999994316E-2</v>
      </c>
      <c r="M19" s="32">
        <f t="shared" si="2"/>
        <v>0</v>
      </c>
      <c r="N19" s="53"/>
      <c r="O19" s="54"/>
    </row>
    <row r="20" spans="1:15" ht="22.5" customHeight="1" thickBot="1" x14ac:dyDescent="0.3">
      <c r="A20" s="22" t="s">
        <v>52</v>
      </c>
      <c r="B20" s="23"/>
      <c r="C20" s="24"/>
      <c r="D20" s="124"/>
      <c r="E20" s="23">
        <v>367.47</v>
      </c>
      <c r="F20" s="25">
        <v>27</v>
      </c>
      <c r="G20" s="26">
        <f t="shared" si="0"/>
        <v>367.47</v>
      </c>
      <c r="H20" s="38">
        <f t="shared" si="0"/>
        <v>27</v>
      </c>
      <c r="I20" s="28"/>
      <c r="J20" s="116">
        <v>367.47</v>
      </c>
      <c r="K20" s="30">
        <v>27</v>
      </c>
      <c r="L20" s="121">
        <f t="shared" si="1"/>
        <v>0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25"/>
      <c r="O21" s="126"/>
    </row>
    <row r="22" spans="1:15" ht="22.5" customHeight="1" thickBot="1" x14ac:dyDescent="0.3">
      <c r="A22" s="22" t="s">
        <v>54</v>
      </c>
      <c r="B22" s="23"/>
      <c r="C22" s="24"/>
      <c r="D22" s="124"/>
      <c r="E22" s="23">
        <v>8398.68</v>
      </c>
      <c r="F22" s="25">
        <v>9</v>
      </c>
      <c r="G22" s="26">
        <f t="shared" si="0"/>
        <v>8398.68</v>
      </c>
      <c r="H22" s="38">
        <f t="shared" si="0"/>
        <v>9</v>
      </c>
      <c r="I22" s="28"/>
      <c r="J22" s="116">
        <v>8398.68</v>
      </c>
      <c r="K22" s="30">
        <v>9</v>
      </c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2.5" hidden="1" customHeight="1" thickBot="1" x14ac:dyDescent="0.3">
      <c r="A25" s="22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2"/>
        <v>0</v>
      </c>
      <c r="N25" s="127"/>
      <c r="O25" s="128"/>
    </row>
    <row r="26" spans="1:15" ht="22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15.75" thickBot="1" x14ac:dyDescent="0.3">
      <c r="A27" s="22" t="s">
        <v>48</v>
      </c>
      <c r="B27" s="63">
        <v>72</v>
      </c>
      <c r="C27" s="24">
        <v>6</v>
      </c>
      <c r="D27" s="124"/>
      <c r="E27" s="23"/>
      <c r="F27" s="25"/>
      <c r="G27" s="26">
        <f t="shared" si="0"/>
        <v>72</v>
      </c>
      <c r="H27" s="38">
        <f t="shared" si="0"/>
        <v>6</v>
      </c>
      <c r="I27" s="28"/>
      <c r="J27" s="118">
        <v>72</v>
      </c>
      <c r="K27" s="57">
        <v>6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675.8</v>
      </c>
      <c r="C28" s="24">
        <v>62</v>
      </c>
      <c r="D28" s="124"/>
      <c r="E28" s="65">
        <v>11804.7</v>
      </c>
      <c r="F28" s="66">
        <v>1083</v>
      </c>
      <c r="G28" s="67">
        <f t="shared" si="0"/>
        <v>12480.5</v>
      </c>
      <c r="H28" s="68">
        <f t="shared" si="0"/>
        <v>1145</v>
      </c>
      <c r="I28" s="69"/>
      <c r="J28" s="117">
        <v>12480.5</v>
      </c>
      <c r="K28" s="71">
        <v>1145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29"/>
      <c r="O29" s="13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72192.12</v>
      </c>
      <c r="H31" s="97">
        <f>SUM(H5:H30)</f>
        <v>3765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O46"/>
  <sheetViews>
    <sheetView tabSelected="1" workbookViewId="0">
      <selection activeCell="N35" sqref="N3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5" t="s">
        <v>0</v>
      </c>
      <c r="B1" s="145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46" t="s">
        <v>55</v>
      </c>
      <c r="B2" s="146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47" t="s">
        <v>56</v>
      </c>
      <c r="C3" s="148"/>
      <c r="D3" s="9"/>
      <c r="E3" s="149" t="s">
        <v>57</v>
      </c>
      <c r="F3" s="150"/>
      <c r="G3" s="10"/>
      <c r="H3" s="151" t="s">
        <v>2</v>
      </c>
      <c r="I3" s="11"/>
      <c r="J3" s="143" t="s">
        <v>46</v>
      </c>
      <c r="K3" s="144"/>
      <c r="L3" s="131" t="s">
        <v>4</v>
      </c>
      <c r="M3" s="132"/>
      <c r="N3" s="133" t="s">
        <v>5</v>
      </c>
      <c r="O3" s="13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2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77.180000000000007</v>
      </c>
      <c r="C5" s="24">
        <v>17</v>
      </c>
      <c r="D5" s="124"/>
      <c r="E5" s="23"/>
      <c r="F5" s="25"/>
      <c r="G5" s="26">
        <f t="shared" ref="G5:H30" si="0">E5+B5</f>
        <v>77.180000000000007</v>
      </c>
      <c r="H5" s="27">
        <f t="shared" si="0"/>
        <v>17</v>
      </c>
      <c r="I5" s="28"/>
      <c r="J5" s="116">
        <v>77.180000000000007</v>
      </c>
      <c r="K5" s="30">
        <v>17</v>
      </c>
      <c r="L5" s="121">
        <f>J5-G5</f>
        <v>0</v>
      </c>
      <c r="M5" s="32">
        <f>K5-H5</f>
        <v>0</v>
      </c>
      <c r="N5" s="33"/>
      <c r="O5" s="34"/>
    </row>
    <row r="6" spans="1:15" ht="22.5" hidden="1" customHeight="1" thickBot="1" x14ac:dyDescent="0.3">
      <c r="A6" s="22" t="s">
        <v>51</v>
      </c>
      <c r="B6" s="23"/>
      <c r="C6" s="24"/>
      <c r="D6" s="124"/>
      <c r="E6" s="23"/>
      <c r="F6" s="25"/>
      <c r="G6" s="26">
        <f t="shared" si="0"/>
        <v>0</v>
      </c>
      <c r="H6" s="35">
        <f t="shared" si="0"/>
        <v>0</v>
      </c>
      <c r="I6" s="28"/>
      <c r="J6" s="116"/>
      <c r="K6" s="30"/>
      <c r="L6" s="121">
        <f t="shared" ref="L6:M28" si="1">J6-G6</f>
        <v>0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41" t="s">
        <v>14</v>
      </c>
      <c r="B8" s="153">
        <v>-6</v>
      </c>
      <c r="C8" s="24"/>
      <c r="D8" s="124"/>
      <c r="E8" s="23"/>
      <c r="F8" s="25"/>
      <c r="G8" s="26">
        <f t="shared" si="0"/>
        <v>-6</v>
      </c>
      <c r="H8" s="38">
        <f t="shared" si="0"/>
        <v>0</v>
      </c>
      <c r="I8" s="28"/>
      <c r="J8" s="116">
        <v>0</v>
      </c>
      <c r="K8" s="30">
        <v>0</v>
      </c>
      <c r="L8" s="154">
        <f>J8+G8</f>
        <v>-6</v>
      </c>
      <c r="M8" s="32">
        <f t="shared" si="1"/>
        <v>0</v>
      </c>
      <c r="N8" s="135" t="s">
        <v>59</v>
      </c>
      <c r="O8" s="136"/>
    </row>
    <row r="9" spans="1:15" ht="23.2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1"/>
        <v>0</v>
      </c>
      <c r="N9" s="137"/>
      <c r="O9" s="138"/>
    </row>
    <row r="10" spans="1:15" ht="22.5" customHeight="1" thickBot="1" x14ac:dyDescent="0.3">
      <c r="A10" s="41" t="s">
        <v>53</v>
      </c>
      <c r="B10" s="23">
        <v>2416.9</v>
      </c>
      <c r="C10" s="24">
        <v>136</v>
      </c>
      <c r="D10" s="124"/>
      <c r="E10" s="23"/>
      <c r="F10" s="25"/>
      <c r="G10" s="26">
        <f t="shared" si="0"/>
        <v>2416.9</v>
      </c>
      <c r="H10" s="38">
        <f t="shared" si="0"/>
        <v>136</v>
      </c>
      <c r="I10" s="28"/>
      <c r="J10" s="116">
        <v>2417.9</v>
      </c>
      <c r="K10" s="30">
        <v>136</v>
      </c>
      <c r="L10" s="121">
        <f t="shared" si="1"/>
        <v>1</v>
      </c>
      <c r="M10" s="32">
        <f t="shared" si="1"/>
        <v>0</v>
      </c>
      <c r="N10" s="45"/>
      <c r="O10" s="46"/>
    </row>
    <row r="11" spans="1:15" ht="22.5" hidden="1" customHeight="1" x14ac:dyDescent="0.25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1"/>
        <v>0</v>
      </c>
      <c r="N11" s="139"/>
      <c r="O11" s="140"/>
    </row>
    <row r="12" spans="1:15" ht="30" customHeight="1" thickBot="1" x14ac:dyDescent="0.3">
      <c r="A12" s="41" t="s">
        <v>18</v>
      </c>
      <c r="B12" s="23">
        <v>906.93</v>
      </c>
      <c r="C12" s="24">
        <v>43</v>
      </c>
      <c r="D12" s="124"/>
      <c r="E12" s="23">
        <v>7003.71</v>
      </c>
      <c r="F12" s="25">
        <v>340</v>
      </c>
      <c r="G12" s="26">
        <f t="shared" si="0"/>
        <v>7910.64</v>
      </c>
      <c r="H12" s="38">
        <f t="shared" si="0"/>
        <v>383</v>
      </c>
      <c r="I12" s="28"/>
      <c r="J12" s="116">
        <v>7910.6</v>
      </c>
      <c r="K12" s="30">
        <v>383</v>
      </c>
      <c r="L12" s="121">
        <f t="shared" si="1"/>
        <v>-3.999999999996362E-2</v>
      </c>
      <c r="M12" s="32">
        <f t="shared" si="1"/>
        <v>0</v>
      </c>
      <c r="N12" s="141"/>
      <c r="O12" s="142"/>
    </row>
    <row r="13" spans="1:15" ht="22.5" customHeight="1" thickBot="1" x14ac:dyDescent="0.3">
      <c r="A13" s="22" t="s">
        <v>19</v>
      </c>
      <c r="B13" s="23">
        <v>1070</v>
      </c>
      <c r="C13" s="24">
        <v>107</v>
      </c>
      <c r="D13" s="124"/>
      <c r="E13" s="23"/>
      <c r="F13" s="25"/>
      <c r="G13" s="26">
        <f t="shared" si="0"/>
        <v>1070</v>
      </c>
      <c r="H13" s="38">
        <f t="shared" si="0"/>
        <v>107</v>
      </c>
      <c r="I13" s="28"/>
      <c r="J13" s="116">
        <v>1070</v>
      </c>
      <c r="K13" s="30">
        <v>107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394.98</v>
      </c>
      <c r="F14" s="25">
        <v>87</v>
      </c>
      <c r="G14" s="26">
        <f t="shared" si="0"/>
        <v>394.98</v>
      </c>
      <c r="H14" s="38">
        <f t="shared" si="0"/>
        <v>87</v>
      </c>
      <c r="I14" s="28"/>
      <c r="J14" s="116">
        <v>394.98</v>
      </c>
      <c r="K14" s="30">
        <v>87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thickBot="1" x14ac:dyDescent="0.3">
      <c r="A15" s="22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thickBot="1" x14ac:dyDescent="0.3">
      <c r="A17" s="22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55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124"/>
      <c r="E18" s="23">
        <v>10833.56</v>
      </c>
      <c r="F18" s="25">
        <v>398</v>
      </c>
      <c r="G18" s="26">
        <f t="shared" si="0"/>
        <v>10833.56</v>
      </c>
      <c r="H18" s="38">
        <f t="shared" si="0"/>
        <v>398</v>
      </c>
      <c r="I18" s="5"/>
      <c r="J18" s="116">
        <v>10833.56</v>
      </c>
      <c r="K18" s="30">
        <v>398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thickBot="1" x14ac:dyDescent="0.3">
      <c r="A19" s="22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22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25"/>
      <c r="O21" s="126"/>
    </row>
    <row r="22" spans="1:15" ht="22.5" hidden="1" customHeight="1" thickBot="1" x14ac:dyDescent="0.3">
      <c r="A22" s="22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15.75" thickBot="1" x14ac:dyDescent="0.3">
      <c r="A25" s="22" t="s">
        <v>29</v>
      </c>
      <c r="B25" s="23"/>
      <c r="C25" s="24"/>
      <c r="D25" s="124"/>
      <c r="E25" s="23">
        <v>400</v>
      </c>
      <c r="F25" s="25">
        <v>40</v>
      </c>
      <c r="G25" s="26">
        <f t="shared" si="0"/>
        <v>400</v>
      </c>
      <c r="H25" s="38">
        <f t="shared" si="0"/>
        <v>40</v>
      </c>
      <c r="I25" s="28"/>
      <c r="J25" s="118">
        <v>400</v>
      </c>
      <c r="K25" s="60">
        <v>40</v>
      </c>
      <c r="L25" s="121">
        <f t="shared" si="1"/>
        <v>0</v>
      </c>
      <c r="M25" s="32">
        <f t="shared" si="1"/>
        <v>0</v>
      </c>
      <c r="N25" s="127"/>
      <c r="O25" s="128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hidden="1" thickBot="1" x14ac:dyDescent="0.3">
      <c r="A27" s="22" t="s">
        <v>48</v>
      </c>
      <c r="B27" s="63"/>
      <c r="C27" s="24"/>
      <c r="D27" s="124"/>
      <c r="E27" s="23"/>
      <c r="F27" s="25"/>
      <c r="G27" s="26">
        <f t="shared" si="0"/>
        <v>0</v>
      </c>
      <c r="H27" s="38">
        <f t="shared" si="0"/>
        <v>0</v>
      </c>
      <c r="I27" s="28"/>
      <c r="J27" s="118"/>
      <c r="K27" s="57"/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10801.9</v>
      </c>
      <c r="C28" s="24">
        <v>991</v>
      </c>
      <c r="D28" s="124"/>
      <c r="E28" s="65"/>
      <c r="F28" s="66"/>
      <c r="G28" s="67">
        <f t="shared" si="0"/>
        <v>10801.9</v>
      </c>
      <c r="H28" s="68">
        <f t="shared" si="0"/>
        <v>991</v>
      </c>
      <c r="I28" s="69"/>
      <c r="J28" s="117">
        <v>10801.9</v>
      </c>
      <c r="K28" s="71">
        <v>991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29"/>
      <c r="O29" s="13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34099.160000000003</v>
      </c>
      <c r="H31" s="97">
        <f>SUM(H5:H30)</f>
        <v>2169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35433070866141736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2019    </vt:lpstr>
      <vt:lpstr>FEBRERO 2019 </vt:lpstr>
      <vt:lpstr>MARZO    2019    </vt:lpstr>
      <vt:lpstr>ABRIL   2019      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2019-05-18T14:42:51Z</cp:lastPrinted>
  <dcterms:created xsi:type="dcterms:W3CDTF">2019-02-06T15:35:35Z</dcterms:created>
  <dcterms:modified xsi:type="dcterms:W3CDTF">2019-05-18T14:43:40Z</dcterms:modified>
</cp:coreProperties>
</file>