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8_{F2BEBC5F-273E-4F0D-99D2-785190C271B0}" xr6:coauthVersionLast="45" xr6:coauthVersionMax="45" xr10:uidLastSave="{00000000-0000-0000-0000-000000000000}"/>
  <bookViews>
    <workbookView xWindow="780" yWindow="780" windowWidth="14760" windowHeight="117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E24" i="1" s="1"/>
  <c r="E23" i="1"/>
  <c r="E22" i="1"/>
  <c r="C21" i="1"/>
  <c r="B21" i="1" s="1"/>
  <c r="E21" i="1" s="1"/>
  <c r="C20" i="1"/>
  <c r="B20" i="1"/>
  <c r="E20" i="1" s="1"/>
  <c r="B19" i="1"/>
  <c r="E19" i="1" s="1"/>
  <c r="E18" i="1"/>
  <c r="C17" i="1"/>
  <c r="B17" i="1"/>
  <c r="E17" i="1" s="1"/>
  <c r="C16" i="1"/>
  <c r="B16" i="1"/>
  <c r="E16" i="1" s="1"/>
  <c r="E15" i="1"/>
  <c r="B14" i="1"/>
  <c r="E14" i="1" s="1"/>
  <c r="E13" i="1"/>
  <c r="E12" i="1"/>
  <c r="B12" i="1"/>
  <c r="B11" i="1"/>
  <c r="E11" i="1" s="1"/>
  <c r="E26" i="1" l="1"/>
  <c r="B24" i="1"/>
</calcChain>
</file>

<file path=xl/sharedStrings.xml><?xml version="1.0" encoding="utf-8"?>
<sst xmlns="http://schemas.openxmlformats.org/spreadsheetml/2006/main" count="21" uniqueCount="21">
  <si>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</si>
  <si>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</si>
  <si>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</si>
  <si>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</si>
  <si>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</si>
  <si>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</si>
  <si>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</si>
  <si>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</si>
  <si>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</si>
  <si>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</si>
  <si>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</si>
  <si>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PIERNA C/C</t>
  </si>
  <si>
    <t>CONTRA EXCEL</t>
  </si>
  <si>
    <t>CORBATA SWIFT</t>
  </si>
  <si>
    <t>ESPALDILLA CARNERO</t>
  </si>
  <si>
    <t>FILETE BASA</t>
  </si>
  <si>
    <t>FILETE TILAPIA</t>
  </si>
  <si>
    <t>MENUDO EXCEL</t>
  </si>
  <si>
    <t>PAPA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</si>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</sst>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/>
    <xf numFmtId="44" fontId="3" fillId="0" borderId="2" xfId="1" applyFont="1" applyBorder="1"/>
    <xf numFmtId="0" fontId="4" fillId="0" borderId="2" xfId="0" applyFont="1" applyBorder="1"/>
    <xf numFmtId="8" fontId="4" fillId="0" borderId="2" xfId="0" applyNumberFormat="1" applyFont="1" applyBorder="1"/>
    <xf numFmtId="0" fontId="3" fillId="0" borderId="3" xfId="0" applyFont="1" applyBorder="1"/>
    <xf numFmtId="0" fontId="3" fillId="2" borderId="2" xfId="0" applyFont="1" applyFill="1" applyBorder="1"/>
    <xf numFmtId="0" fontId="3" fillId="0" borderId="0" xfId="0" applyFont="1"/>
    <xf numFmtId="44" fontId="3" fillId="0" borderId="0" xfId="1" applyFont="1"/>
    <xf numFmtId="0" fontId="4" fillId="0" borderId="0" xfId="0" applyFont="1"/>
    <xf numFmtId="8" fontId="4" fillId="0" borderId="0" xfId="0" applyNumberFormat="1" applyFont="1"/>
    <xf numFmtId="44" fontId="0" fillId="0" borderId="0" xfId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4" fontId="4" fillId="0" borderId="1" xfId="1" applyFont="1" applyBorder="1" applyAlignment="1">
      <alignment horizontal="center" wrapText="1"/>
    </xf>
    <xf numFmtId="44" fontId="4" fillId="0" borderId="4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47625</xdr:rowOff>
    </xdr:from>
    <xdr:to>
      <xdr:col>0</xdr:col>
      <xdr:colOff>1819276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sqref="A1:A7"/>
    </sheetView>
  </sheetViews>
  <sheetFormatPr baseColWidth="10" defaultRowHeight="15" x14ac:dyDescent="0.25"/>
  <cols>
    <col min="1" max="1" width="31.140625" customWidth="1"/>
    <col min="2" max="2" width="14" customWidth="1"/>
    <col min="4" max="4" width="15" customWidth="1"/>
    <col min="5" max="5" width="19.5703125" customWidth="1"/>
  </cols>
  <sheetData>
    <row r="1" spans="1:5" x14ac:dyDescent="0.25">
      <c r="A1" s="13"/>
      <c r="B1" s="16" t="s">
        <v>0</v>
      </c>
      <c r="C1" s="16"/>
      <c r="D1" s="16"/>
      <c r="E1" s="17"/>
    </row>
    <row r="2" spans="1:5" x14ac:dyDescent="0.25">
      <c r="A2" s="14"/>
      <c r="B2" s="16"/>
      <c r="C2" s="16"/>
      <c r="D2" s="16"/>
      <c r="E2" s="17"/>
    </row>
    <row r="3" spans="1:5" x14ac:dyDescent="0.25">
      <c r="A3" s="14"/>
      <c r="B3" s="16"/>
      <c r="C3" s="16"/>
      <c r="D3" s="16"/>
      <c r="E3" s="17"/>
    </row>
    <row r="4" spans="1:5" x14ac:dyDescent="0.25">
      <c r="A4" s="14"/>
      <c r="B4" s="18" t="s">
        <v>1</v>
      </c>
      <c r="C4" s="18"/>
      <c r="D4" s="18"/>
      <c r="E4" s="19"/>
    </row>
    <row r="5" spans="1:5" x14ac:dyDescent="0.25">
      <c r="A5" s="14"/>
      <c r="B5" s="18"/>
      <c r="C5" s="18"/>
      <c r="D5" s="18"/>
      <c r="E5" s="19"/>
    </row>
    <row r="6" spans="1:5" x14ac:dyDescent="0.25">
      <c r="A6" s="14"/>
      <c r="B6" s="20">
        <v>43745</v>
      </c>
      <c r="C6" s="20"/>
      <c r="D6" s="20"/>
      <c r="E6" s="21"/>
    </row>
    <row r="7" spans="1:5" x14ac:dyDescent="0.25">
      <c r="A7" s="15"/>
      <c r="B7" s="20"/>
      <c r="C7" s="20"/>
      <c r="D7" s="20"/>
      <c r="E7" s="21"/>
    </row>
    <row r="8" spans="1:5" x14ac:dyDescent="0.25">
      <c r="A8" s="22" t="s">
        <v>2</v>
      </c>
      <c r="B8" s="24" t="s">
        <v>3</v>
      </c>
      <c r="C8" s="24" t="s">
        <v>4</v>
      </c>
      <c r="D8" s="26" t="s">
        <v>5</v>
      </c>
      <c r="E8" s="22" t="s">
        <v>6</v>
      </c>
    </row>
    <row r="9" spans="1:5" x14ac:dyDescent="0.25">
      <c r="A9" s="23"/>
      <c r="B9" s="25"/>
      <c r="C9" s="25"/>
      <c r="D9" s="27"/>
      <c r="E9" s="23"/>
    </row>
    <row r="10" spans="1:5" ht="18.75" x14ac:dyDescent="0.3">
      <c r="A10" s="1"/>
      <c r="B10" s="1"/>
      <c r="C10" s="1"/>
      <c r="D10" s="2"/>
      <c r="E10" s="3"/>
    </row>
    <row r="11" spans="1:5" ht="18.75" x14ac:dyDescent="0.3">
      <c r="A11" s="1" t="s">
        <v>7</v>
      </c>
      <c r="B11" s="1">
        <f>4.54*C11</f>
        <v>31.78</v>
      </c>
      <c r="C11" s="1">
        <v>7</v>
      </c>
      <c r="D11" s="2">
        <v>210</v>
      </c>
      <c r="E11" s="4">
        <f>+B11*D11</f>
        <v>6673.8</v>
      </c>
    </row>
    <row r="12" spans="1:5" ht="18.75" x14ac:dyDescent="0.3">
      <c r="A12" s="1" t="s">
        <v>8</v>
      </c>
      <c r="B12" s="1">
        <f>13.61*C12</f>
        <v>367.46999999999997</v>
      </c>
      <c r="C12" s="1">
        <v>27</v>
      </c>
      <c r="D12" s="2">
        <v>55</v>
      </c>
      <c r="E12" s="4">
        <f t="shared" ref="E12:E23" si="0">+B12*D12</f>
        <v>20210.849999999999</v>
      </c>
    </row>
    <row r="13" spans="1:5" ht="18.75" x14ac:dyDescent="0.3">
      <c r="A13" s="1" t="s">
        <v>9</v>
      </c>
      <c r="B13" s="1"/>
      <c r="C13" s="1"/>
      <c r="D13" s="2">
        <v>23</v>
      </c>
      <c r="E13" s="4">
        <f t="shared" si="0"/>
        <v>0</v>
      </c>
    </row>
    <row r="14" spans="1:5" ht="18.75" x14ac:dyDescent="0.3">
      <c r="A14" s="1" t="s">
        <v>10</v>
      </c>
      <c r="B14" s="1">
        <f>20*C14</f>
        <v>120</v>
      </c>
      <c r="C14" s="1">
        <v>6</v>
      </c>
      <c r="D14" s="2">
        <v>180</v>
      </c>
      <c r="E14" s="4">
        <f t="shared" si="0"/>
        <v>21600</v>
      </c>
    </row>
    <row r="15" spans="1:5" ht="18.75" x14ac:dyDescent="0.3">
      <c r="A15" s="1" t="s">
        <v>11</v>
      </c>
      <c r="B15" s="5"/>
      <c r="C15" s="1"/>
      <c r="D15" s="2">
        <v>33</v>
      </c>
      <c r="E15" s="4">
        <f t="shared" si="0"/>
        <v>0</v>
      </c>
    </row>
    <row r="16" spans="1:5" ht="18.75" x14ac:dyDescent="0.3">
      <c r="A16" s="1" t="s">
        <v>12</v>
      </c>
      <c r="B16" s="6">
        <f>882.57+863.95+847.8+944.21+875.3+875.71+891.46+878.35+920.46+827.93+921.29+866.1+838.47+895.44+31.62+31.71+29.98+32.07+32.61+28.35+25.63+25.45+29.08+31.75+28.3+28.94+28.08+30.8+30.89+26.04+28.58+29.03+31.71+28.94+28.26+28.67+30.84</f>
        <v>13006.369999999999</v>
      </c>
      <c r="C16" s="6">
        <f>23+420</f>
        <v>443</v>
      </c>
      <c r="D16" s="2">
        <v>96</v>
      </c>
      <c r="E16" s="4">
        <f t="shared" si="0"/>
        <v>1248611.52</v>
      </c>
    </row>
    <row r="17" spans="1:5" ht="18.75" x14ac:dyDescent="0.3">
      <c r="A17" s="1" t="s">
        <v>13</v>
      </c>
      <c r="B17" s="1">
        <f>16.65+18.6+19.32+18.1+19.23+19.82+829.8</f>
        <v>941.52</v>
      </c>
      <c r="C17" s="1">
        <f>42+6</f>
        <v>48</v>
      </c>
      <c r="D17" s="2">
        <v>54</v>
      </c>
      <c r="E17" s="4">
        <f t="shared" si="0"/>
        <v>50842.080000000002</v>
      </c>
    </row>
    <row r="18" spans="1:5" ht="18.75" x14ac:dyDescent="0.3">
      <c r="A18" s="1" t="s">
        <v>14</v>
      </c>
      <c r="B18" s="6"/>
      <c r="C18" s="6"/>
      <c r="D18" s="2">
        <v>100</v>
      </c>
      <c r="E18" s="4">
        <f t="shared" si="0"/>
        <v>0</v>
      </c>
    </row>
    <row r="19" spans="1:5" ht="18.75" x14ac:dyDescent="0.3">
      <c r="A19" s="1" t="s">
        <v>15</v>
      </c>
      <c r="B19" s="6">
        <f>10*C19</f>
        <v>380</v>
      </c>
      <c r="C19" s="6">
        <v>38</v>
      </c>
      <c r="D19" s="2">
        <v>53</v>
      </c>
      <c r="E19" s="4">
        <f t="shared" si="0"/>
        <v>20140</v>
      </c>
    </row>
    <row r="20" spans="1:5" ht="18.75" x14ac:dyDescent="0.3">
      <c r="A20" s="1" t="s">
        <v>16</v>
      </c>
      <c r="B20" s="6">
        <f>4.54*C20</f>
        <v>476.7</v>
      </c>
      <c r="C20" s="6">
        <f>90+15</f>
        <v>105</v>
      </c>
      <c r="D20" s="2">
        <v>55</v>
      </c>
      <c r="E20" s="4">
        <f t="shared" si="0"/>
        <v>26218.5</v>
      </c>
    </row>
    <row r="21" spans="1:5" ht="18.75" x14ac:dyDescent="0.3">
      <c r="A21" s="1" t="s">
        <v>17</v>
      </c>
      <c r="B21" s="1">
        <f>27.22*C21</f>
        <v>11459.619999999999</v>
      </c>
      <c r="C21" s="1">
        <f>12+33+28+24+28+28+28+28+28+28+28+28+28+28+28+16</f>
        <v>421</v>
      </c>
      <c r="D21" s="2">
        <v>68</v>
      </c>
      <c r="E21" s="4">
        <f t="shared" si="0"/>
        <v>779254.15999999992</v>
      </c>
    </row>
    <row r="22" spans="1:5" ht="18.75" x14ac:dyDescent="0.3">
      <c r="A22" s="1" t="s">
        <v>18</v>
      </c>
      <c r="B22" s="1"/>
      <c r="C22" s="1"/>
      <c r="D22" s="2">
        <v>34</v>
      </c>
      <c r="E22" s="4">
        <f t="shared" si="0"/>
        <v>0</v>
      </c>
    </row>
    <row r="23" spans="1:5" ht="18.75" x14ac:dyDescent="0.3">
      <c r="A23" s="1" t="s">
        <v>19</v>
      </c>
      <c r="B23" s="1">
        <v>10</v>
      </c>
      <c r="C23" s="1">
        <v>1</v>
      </c>
      <c r="D23" s="2">
        <v>210</v>
      </c>
      <c r="E23" s="4">
        <f t="shared" si="0"/>
        <v>2100</v>
      </c>
    </row>
    <row r="24" spans="1:5" ht="18.75" x14ac:dyDescent="0.3">
      <c r="A24" s="1" t="s">
        <v>20</v>
      </c>
      <c r="B24" s="1">
        <f>10.9*C24</f>
        <v>6932.4000000000005</v>
      </c>
      <c r="C24" s="1">
        <f>42+66*9</f>
        <v>636</v>
      </c>
      <c r="D24" s="2">
        <v>500</v>
      </c>
      <c r="E24" s="4">
        <f>+C24*D24</f>
        <v>318000</v>
      </c>
    </row>
    <row r="25" spans="1:5" ht="18.75" x14ac:dyDescent="0.3">
      <c r="A25" s="7"/>
      <c r="B25" s="7"/>
      <c r="C25" s="7"/>
      <c r="D25" s="8"/>
      <c r="E25" s="9"/>
    </row>
    <row r="26" spans="1:5" ht="18.75" x14ac:dyDescent="0.3">
      <c r="A26" s="7"/>
      <c r="B26" s="7"/>
      <c r="C26" s="7"/>
      <c r="D26" s="8"/>
      <c r="E26" s="10">
        <f>SUM(E11:E25)</f>
        <v>2493650.91</v>
      </c>
    </row>
    <row r="27" spans="1:5" ht="18.75" x14ac:dyDescent="0.3">
      <c r="B27" s="7"/>
      <c r="C27" s="7"/>
      <c r="D27" s="11"/>
      <c r="E27" s="12"/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2019-10-08T17:49:44Z</dcterms:created>
  <dcterms:modified xsi:type="dcterms:W3CDTF">2019-10-12T14:27:12Z</dcterms:modified>
</cp:coreProperties>
</file>