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61A4CC90-A54D-4CA0-A988-4867C91E212B}" xr6:coauthVersionLast="45" xr6:coauthVersionMax="45" xr10:uidLastSave="{00000000-0000-0000-0000-000000000000}"/>
  <bookViews>
    <workbookView xWindow="8175" yWindow="1350" windowWidth="15600" windowHeight="11535" firstSheet="5" activeTab="5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J U L I O     2020        " sheetId="4" r:id="rId7"/>
    <sheet name="A G O S T O   2020       " sheetId="5" r:id="rId8"/>
    <sheet name="Hoja6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5" l="1"/>
  <c r="J31" i="5"/>
  <c r="H30" i="5"/>
  <c r="M30" i="5" s="1"/>
  <c r="G30" i="5"/>
  <c r="L30" i="5" s="1"/>
  <c r="H29" i="5"/>
  <c r="M29" i="5" s="1"/>
  <c r="G29" i="5"/>
  <c r="L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M5" i="5" s="1"/>
  <c r="G5" i="5"/>
  <c r="L5" i="5" s="1"/>
  <c r="G31" i="5" l="1"/>
  <c r="H31" i="5"/>
  <c r="K31" i="4"/>
  <c r="J31" i="4"/>
  <c r="H30" i="4"/>
  <c r="M30" i="4" s="1"/>
  <c r="G30" i="4"/>
  <c r="L30" i="4" s="1"/>
  <c r="H29" i="4"/>
  <c r="M29" i="4" s="1"/>
  <c r="G29" i="4"/>
  <c r="L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M5" i="4" s="1"/>
  <c r="G5" i="4"/>
  <c r="L5" i="4" s="1"/>
  <c r="H31" i="4" l="1"/>
  <c r="G31" i="4"/>
  <c r="K31" i="3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<sst xmlns="http://schemas.openxmlformats.org/spreadsheetml/2006/main" count="392" uniqueCount="81">
  <si>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</si>
  <si>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</si>
  <si>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</si>
  <si>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</si>
  <si>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</si>
  <si>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</si>
  <si>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</si>
  <si>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</si>
  <si>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</si>
  <si>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</si>
  <si>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</si>
  <si>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</si>
  <si>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</si>
  <si>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</si>
  <si>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</si>
  <si>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</si>
  <si>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</si>
  <si>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</si>
  <si>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</si>
  <si>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</si>
  <si>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</si>
  <si>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</si>
  <si>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</si>
  <si>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</si>
  <si>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</si>
  <si>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</si>
  <si>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</si>
  <si>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</si>
  <si>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</si>
  <si>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</si>
  <si>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</si>
  <si>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</si>
  <si>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</si>
  <si>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</si>
  <si>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</si>
  <si>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</si>
  <si>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</si>
  <si>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</si>
  <si>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</si>
  <si>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</si>
  <si>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</si>
  <si>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</si>
  <si>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</si>
  <si>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</si>
  <si>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</si>
  <si>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</si>
  <si>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</si>
  <si>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</si>
  <si>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</si>
  <si>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</si>
  <si>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</si>
  <si>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</si>
  <si>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</si>
  <si>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</si>
  <si>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</si>
  <si>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</si>
  <si>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</si>
  <si>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</si>
  <si>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</si>
  <si>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</si>
  <si>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</si>
  <si>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</si>
  <si>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</si>
  <si>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</si>
  <si>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</si>
  <si>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</si>
  <si>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</si>
  <si>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</si>
  <si>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</si>
  <si>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</si>
  <si>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</si>
  <si>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</si>
  <si>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</si>
  <si>
    <t>03      A G O S T O             2 0 2 0</t>
  </si>
  <si>
    <t>CORBATA SWIFT</t>
  </si>
  <si>
    <t>TOCINO NACIONAL</t>
  </si>
  <si>
    <t>07      SEPTIEMBRE            2 0 2 0</t>
  </si>
  <si>
    <t>PERNIL CON PIEL  SEABOARD</t>
  </si>
  <si>
    <t xml:space="preserve">TRASPASOS ORIGINALES DE ESTE INVENTARIO </t>
  </si>
  <si>
    <t>EN PODER DE LA SR ANORMA   el dia 26 de Sept-2020</t>
  </si>
  <si>
    <t xml:space="preserve">EN PODER DE LA SR ANORMA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</si>
</sst>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28" fillId="0" borderId="56" xfId="0" applyFont="1" applyFill="1" applyBorder="1" applyAlignment="1">
      <alignment vertical="center" wrapText="1"/>
    </xf>
    <xf numFmtId="0" fontId="21" fillId="0" borderId="54" xfId="0" applyFont="1" applyBorder="1"/>
    <xf numFmtId="164" fontId="2" fillId="0" borderId="54" xfId="0" applyNumberFormat="1" applyFont="1" applyBorder="1"/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10" fillId="11" borderId="0" xfId="0" applyFont="1" applyFill="1"/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2" fontId="29" fillId="11" borderId="0" xfId="0" applyNumberFormat="1" applyFont="1" applyFill="1"/>
    <xf numFmtId="0" fontId="2" fillId="11" borderId="0" xfId="0" applyFont="1" applyFill="1"/>
    <xf numFmtId="0" fontId="2" fillId="11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E4464E6-EB04-4226-AA38-C88A798D7F44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FB6A389-2043-4488-8424-A241B77919E8}"/>
            </a:ext>
          </a:extLst>
        </xdr:cNvPr>
        <xdr:cNvSpPr/>
      </xdr:nvSpPr>
      <xdr:spPr>
        <a:xfrm>
          <a:off x="8629650" y="34956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35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36</v>
      </c>
      <c r="C3" s="175"/>
      <c r="D3" s="9"/>
      <c r="E3" s="176" t="s">
        <v>37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7"/>
      <c r="O9" s="158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9"/>
      <c r="O10" s="160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1"/>
      <c r="O11" s="162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3"/>
      <c r="O17" s="164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59"/>
      <c r="O20" s="160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5"/>
      <c r="O23" s="166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67"/>
      <c r="O24" s="167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68"/>
      <c r="O25" s="169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49" t="s">
        <v>39</v>
      </c>
      <c r="O26" s="150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40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41</v>
      </c>
      <c r="C3" s="175"/>
      <c r="D3" s="9"/>
      <c r="E3" s="176" t="s">
        <v>42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7"/>
      <c r="O9" s="158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9"/>
      <c r="O10" s="160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1"/>
      <c r="O11" s="162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63"/>
      <c r="O17" s="164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9"/>
      <c r="O20" s="160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5"/>
      <c r="O23" s="166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83" t="s">
        <v>45</v>
      </c>
      <c r="O24" s="183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68"/>
      <c r="O25" s="169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81"/>
      <c r="O26" s="182"/>
    </row>
    <row r="27" spans="1:16" ht="40.5" customHeight="1" thickBot="1" x14ac:dyDescent="0.3">
      <c r="A27" s="45"/>
      <c r="C27" s="47"/>
      <c r="E27" s="180" t="s">
        <v>46</v>
      </c>
      <c r="F27" s="180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47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48</v>
      </c>
      <c r="C3" s="175"/>
      <c r="D3" s="9"/>
      <c r="E3" s="176" t="s">
        <v>49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7"/>
      <c r="O9" s="158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9"/>
      <c r="O10" s="160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1"/>
      <c r="O11" s="162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3"/>
      <c r="O17" s="164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9"/>
      <c r="O20" s="160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5"/>
      <c r="O23" s="166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83" t="s">
        <v>45</v>
      </c>
      <c r="O24" s="183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180" t="s">
        <v>46</v>
      </c>
      <c r="F33" s="180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  <mergeCell ref="E33:F33"/>
    <mergeCell ref="N17:O17"/>
    <mergeCell ref="N20:O20"/>
    <mergeCell ref="N23:O23"/>
    <mergeCell ref="N24:O24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56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57</v>
      </c>
      <c r="C3" s="175"/>
      <c r="D3" s="9"/>
      <c r="E3" s="176" t="s">
        <v>58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61"/>
      <c r="O9" s="16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184" t="s">
        <v>64</v>
      </c>
      <c r="O13" s="185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65"/>
      <c r="O21" s="166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183" t="s">
        <v>45</v>
      </c>
      <c r="O22" s="183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J3:K3"/>
    <mergeCell ref="A1:B1"/>
    <mergeCell ref="A2:B2"/>
    <mergeCell ref="B3:C3"/>
    <mergeCell ref="E3:F3"/>
    <mergeCell ref="H3:H4"/>
    <mergeCell ref="N13:O13"/>
    <mergeCell ref="L3:M3"/>
    <mergeCell ref="N3:O3"/>
    <mergeCell ref="N7:O7"/>
    <mergeCell ref="N9:O9"/>
    <mergeCell ref="N15:O15"/>
    <mergeCell ref="N18:O18"/>
    <mergeCell ref="N21:O21"/>
    <mergeCell ref="N22:O22"/>
    <mergeCell ref="E31:F31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topLeftCell="A10"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65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161"/>
      <c r="O9" s="16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191" t="s">
        <v>69</v>
      </c>
      <c r="O13" s="192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86" t="s">
        <v>68</v>
      </c>
      <c r="O22" s="186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187" t="s">
        <v>70</v>
      </c>
      <c r="O27" s="18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189"/>
      <c r="O28" s="19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E31:F31"/>
    <mergeCell ref="N27:O28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tabSelected="1" workbookViewId="0">
      <selection activeCell="H3" sqref="H3:H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195" t="s">
        <v>78</v>
      </c>
      <c r="I1" s="196"/>
      <c r="J1" s="197"/>
      <c r="K1" s="198"/>
      <c r="L1" s="199"/>
      <c r="M1" s="200"/>
    </row>
    <row r="2" spans="1:15" ht="19.5" thickBot="1" x14ac:dyDescent="0.35">
      <c r="A2" s="173" t="s">
        <v>71</v>
      </c>
      <c r="B2" s="173"/>
      <c r="E2" s="6" t="s">
        <v>1</v>
      </c>
      <c r="G2" s="7"/>
      <c r="H2" s="195" t="s">
        <v>80</v>
      </c>
      <c r="I2" s="196"/>
      <c r="J2" s="197"/>
      <c r="K2" s="198"/>
      <c r="L2" s="199"/>
      <c r="M2" s="200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161"/>
      <c r="O9" s="162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3"/>
      <c r="O13" s="194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86" t="s">
        <v>68</v>
      </c>
      <c r="O22" s="186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87" t="s">
        <v>72</v>
      </c>
      <c r="O27" s="18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89"/>
      <c r="O28" s="19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sheetPr>
    <tabColor rgb="FF00FF99"/>
  </sheetPr>
  <dimension ref="A1:O31"/>
  <sheetViews>
    <sheetView workbookViewId="0">
      <selection activeCell="H1" sqref="H1:M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195" t="s">
        <v>78</v>
      </c>
      <c r="I1" s="196"/>
      <c r="J1" s="197"/>
      <c r="K1" s="198"/>
      <c r="L1" s="199"/>
      <c r="M1" s="200"/>
    </row>
    <row r="2" spans="1:15" ht="19.5" thickBot="1" x14ac:dyDescent="0.35">
      <c r="A2" s="173" t="s">
        <v>73</v>
      </c>
      <c r="B2" s="173"/>
      <c r="E2" s="6" t="s">
        <v>1</v>
      </c>
      <c r="G2" s="7"/>
      <c r="H2" s="195" t="s">
        <v>79</v>
      </c>
      <c r="I2" s="196"/>
      <c r="J2" s="197"/>
      <c r="K2" s="198"/>
      <c r="L2" s="199"/>
      <c r="M2" s="200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14380.76</v>
      </c>
      <c r="F8" s="26">
        <v>505</v>
      </c>
      <c r="G8" s="27">
        <f t="shared" si="0"/>
        <v>14380.76</v>
      </c>
      <c r="H8" s="31">
        <f t="shared" si="0"/>
        <v>505</v>
      </c>
      <c r="I8" s="29"/>
      <c r="J8" s="63">
        <v>14380.76</v>
      </c>
      <c r="K8" s="65">
        <v>505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/>
      <c r="C9" s="24"/>
      <c r="D9" s="25"/>
      <c r="E9" s="23">
        <v>2032.33</v>
      </c>
      <c r="F9" s="26">
        <v>110</v>
      </c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61"/>
      <c r="O9" s="162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3"/>
      <c r="O13" s="194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11849.4</v>
      </c>
      <c r="F16" s="26">
        <v>435</v>
      </c>
      <c r="G16" s="27">
        <f t="shared" si="0"/>
        <v>11849.4</v>
      </c>
      <c r="H16" s="31">
        <f t="shared" si="0"/>
        <v>435</v>
      </c>
      <c r="I16" s="29"/>
      <c r="J16" s="136">
        <v>11849.4</v>
      </c>
      <c r="K16" s="137">
        <v>435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186" t="s">
        <v>68</v>
      </c>
      <c r="O22" s="18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/>
      <c r="C24" s="110"/>
      <c r="D24" s="41"/>
      <c r="E24" s="103">
        <v>2045.83</v>
      </c>
      <c r="F24" s="44">
        <v>105</v>
      </c>
      <c r="G24" s="43">
        <f t="shared" si="0"/>
        <v>2045.83</v>
      </c>
      <c r="H24" s="44">
        <f t="shared" si="0"/>
        <v>105</v>
      </c>
      <c r="I24" s="29"/>
      <c r="J24" s="140">
        <v>2045.83</v>
      </c>
      <c r="K24" s="141">
        <v>105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87" t="s">
        <v>72</v>
      </c>
      <c r="O27" s="18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89"/>
      <c r="O28" s="19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35050.19</v>
      </c>
      <c r="H31" s="49">
        <f>SUM(H5:H24)</f>
        <v>1381</v>
      </c>
      <c r="I31" s="50"/>
      <c r="J31" s="51">
        <f>SUM(J5:J29)</f>
        <v>35050.19</v>
      </c>
      <c r="K31" s="51">
        <f>SUM(K5:K29)</f>
        <v>1381</v>
      </c>
      <c r="N31" s="54"/>
    </row>
  </sheetData>
  <sortState xmlns:xlrd2="http://schemas.microsoft.com/office/spreadsheetml/2017/richdata2" ref="A5:C24">
    <sortCondition ref="A5:A24"/>
  </sortState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31496062992125984" right="0.15748031496062992" top="0.55118110236220474" bottom="0.35433070866141736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sheetPr>
    <tabColor rgb="FF7030A0"/>
  </sheetPr>
  <dimension ref="A1:O31"/>
  <sheetViews>
    <sheetView workbookViewId="0">
      <selection activeCell="P12" sqref="P1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2" t="s">
        <v>0</v>
      </c>
      <c r="B1" s="172"/>
      <c r="G1" s="1"/>
      <c r="H1" s="2"/>
      <c r="I1" s="2"/>
      <c r="J1" s="2"/>
      <c r="K1" s="2"/>
      <c r="L1" s="3"/>
      <c r="M1" s="4"/>
    </row>
    <row r="2" spans="1:15" ht="19.5" thickBot="1" x14ac:dyDescent="0.35">
      <c r="A2" s="173" t="s">
        <v>76</v>
      </c>
      <c r="B2" s="17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4" t="s">
        <v>66</v>
      </c>
      <c r="C3" s="175"/>
      <c r="D3" s="9"/>
      <c r="E3" s="176" t="s">
        <v>67</v>
      </c>
      <c r="F3" s="177"/>
      <c r="G3" s="10"/>
      <c r="H3" s="178" t="s">
        <v>2</v>
      </c>
      <c r="I3" s="11"/>
      <c r="J3" s="170" t="s">
        <v>3</v>
      </c>
      <c r="K3" s="171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.75" thickTop="1" thickBot="1" x14ac:dyDescent="0.35">
      <c r="A6" s="99" t="s">
        <v>13</v>
      </c>
      <c r="B6" s="23"/>
      <c r="C6" s="24"/>
      <c r="D6" s="25"/>
      <c r="E6" s="23">
        <v>122.58</v>
      </c>
      <c r="F6" s="26">
        <v>9</v>
      </c>
      <c r="G6" s="27">
        <f t="shared" si="0"/>
        <v>122.58</v>
      </c>
      <c r="H6" s="30">
        <f t="shared" si="0"/>
        <v>9</v>
      </c>
      <c r="I6" s="29"/>
      <c r="J6" s="63">
        <v>122.58</v>
      </c>
      <c r="K6" s="64">
        <v>9</v>
      </c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18" hidden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5"/>
      <c r="O7" s="15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11298.36</v>
      </c>
      <c r="F8" s="26">
        <v>394</v>
      </c>
      <c r="G8" s="27">
        <f t="shared" si="0"/>
        <v>11298.36</v>
      </c>
      <c r="H8" s="31">
        <f t="shared" si="0"/>
        <v>394</v>
      </c>
      <c r="I8" s="29"/>
      <c r="J8" s="63">
        <v>11298.34</v>
      </c>
      <c r="K8" s="65">
        <v>394</v>
      </c>
      <c r="L8" s="72">
        <f t="shared" si="1"/>
        <v>-2.0000000000436557E-2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>
        <v>2032.33</v>
      </c>
      <c r="C9" s="24">
        <v>110</v>
      </c>
      <c r="D9" s="25"/>
      <c r="E9" s="23"/>
      <c r="F9" s="26"/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61"/>
      <c r="O9" s="16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1489.5</v>
      </c>
      <c r="F10" s="26">
        <v>67</v>
      </c>
      <c r="G10" s="27">
        <f t="shared" si="0"/>
        <v>1489.5</v>
      </c>
      <c r="H10" s="31">
        <f t="shared" si="0"/>
        <v>67</v>
      </c>
      <c r="I10" s="29"/>
      <c r="J10" s="136">
        <v>1489.1</v>
      </c>
      <c r="K10" s="137">
        <v>67</v>
      </c>
      <c r="L10" s="72">
        <f t="shared" si="1"/>
        <v>-0.40000000000009095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1548.14</v>
      </c>
      <c r="F12" s="26">
        <v>341</v>
      </c>
      <c r="G12" s="27">
        <f t="shared" si="0"/>
        <v>1548.14</v>
      </c>
      <c r="H12" s="31">
        <f t="shared" si="0"/>
        <v>341</v>
      </c>
      <c r="I12" s="29"/>
      <c r="J12" s="136">
        <v>1548.14</v>
      </c>
      <c r="K12" s="137">
        <v>341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3"/>
      <c r="O13" s="194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3"/>
      <c r="O15" s="16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14518.92</v>
      </c>
      <c r="F16" s="26">
        <v>533</v>
      </c>
      <c r="G16" s="27">
        <f t="shared" si="0"/>
        <v>14518.92</v>
      </c>
      <c r="H16" s="31">
        <f t="shared" si="0"/>
        <v>533</v>
      </c>
      <c r="I16" s="29"/>
      <c r="J16" s="136">
        <v>14518.92</v>
      </c>
      <c r="K16" s="137">
        <v>533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59"/>
      <c r="O18" s="160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5"/>
      <c r="O21" s="166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186" t="s">
        <v>68</v>
      </c>
      <c r="O22" s="18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>
        <v>1718.4</v>
      </c>
      <c r="C24" s="110">
        <v>88</v>
      </c>
      <c r="D24" s="41"/>
      <c r="E24" s="103">
        <v>949.59</v>
      </c>
      <c r="F24" s="44">
        <v>50</v>
      </c>
      <c r="G24" s="43">
        <f t="shared" si="0"/>
        <v>2667.9900000000002</v>
      </c>
      <c r="H24" s="44">
        <f t="shared" si="0"/>
        <v>138</v>
      </c>
      <c r="I24" s="29"/>
      <c r="J24" s="140">
        <v>2667.99</v>
      </c>
      <c r="K24" s="141">
        <v>138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/>
      <c r="C25" s="24"/>
      <c r="D25" s="105"/>
      <c r="E25" s="103"/>
      <c r="F25" s="106"/>
      <c r="G25" s="43">
        <f t="shared" si="0"/>
        <v>0</v>
      </c>
      <c r="H25" s="44">
        <f t="shared" si="0"/>
        <v>0</v>
      </c>
      <c r="I25" s="29"/>
      <c r="J25" s="140"/>
      <c r="K25" s="141"/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/>
      <c r="C26" s="24"/>
      <c r="D26" s="105"/>
      <c r="E26" s="103"/>
      <c r="F26" s="106"/>
      <c r="G26" s="43">
        <f t="shared" ref="G26:H30" si="2">E26+B26</f>
        <v>0</v>
      </c>
      <c r="H26" s="44">
        <f t="shared" si="2"/>
        <v>0</v>
      </c>
      <c r="I26" s="29"/>
      <c r="J26" s="140"/>
      <c r="K26" s="141"/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8.25" customHeight="1" thickBot="1" x14ac:dyDescent="0.35">
      <c r="A27" s="131" t="s">
        <v>52</v>
      </c>
      <c r="B27" s="23"/>
      <c r="C27" s="24"/>
      <c r="D27" s="105"/>
      <c r="E27" s="103"/>
      <c r="F27" s="106"/>
      <c r="G27" s="43">
        <f t="shared" si="2"/>
        <v>0</v>
      </c>
      <c r="H27" s="44">
        <f t="shared" si="2"/>
        <v>0</v>
      </c>
      <c r="I27" s="29"/>
      <c r="J27" s="140"/>
      <c r="K27" s="141"/>
      <c r="L27" s="129">
        <f t="shared" si="3"/>
        <v>0</v>
      </c>
      <c r="M27" s="130">
        <f t="shared" si="3"/>
        <v>0</v>
      </c>
      <c r="N27" s="187" t="s">
        <v>72</v>
      </c>
      <c r="O27" s="188"/>
    </row>
    <row r="28" spans="1:15" ht="30.75" customHeight="1" thickBot="1" x14ac:dyDescent="0.35">
      <c r="A28" s="131" t="s">
        <v>53</v>
      </c>
      <c r="B28" s="23"/>
      <c r="C28" s="24"/>
      <c r="D28" s="105"/>
      <c r="E28" s="103"/>
      <c r="F28" s="106"/>
      <c r="G28" s="43">
        <f t="shared" si="2"/>
        <v>0</v>
      </c>
      <c r="H28" s="44">
        <f t="shared" si="2"/>
        <v>0</v>
      </c>
      <c r="I28" s="29"/>
      <c r="J28" s="140"/>
      <c r="K28" s="141"/>
      <c r="L28" s="129">
        <f t="shared" si="3"/>
        <v>0</v>
      </c>
      <c r="M28" s="130">
        <f t="shared" si="3"/>
        <v>0</v>
      </c>
      <c r="N28" s="189"/>
      <c r="O28" s="190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40"/>
      <c r="K29" s="141"/>
      <c r="L29" s="144">
        <f t="shared" si="3"/>
        <v>0</v>
      </c>
      <c r="M29" s="145">
        <f t="shared" si="3"/>
        <v>0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0" t="s">
        <v>46</v>
      </c>
      <c r="F31" s="180"/>
      <c r="G31" s="102">
        <f>SUM(G5:G24)</f>
        <v>38419.69</v>
      </c>
      <c r="H31" s="49">
        <f>SUM(H5:H24)</f>
        <v>1818</v>
      </c>
      <c r="I31" s="50"/>
      <c r="J31" s="51">
        <f>SUM(J5:J29)</f>
        <v>38419.270000000004</v>
      </c>
      <c r="K31" s="51">
        <f>SUM(K5:K29)</f>
        <v>1818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15748031496062992" right="0.19685039370078741" top="0.51181102362204722" bottom="0.31496062992125984" header="0.31496062992125984" footer="0.31496062992125984"/>
  <pageSetup scale="8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J U L I O     2020        </vt:lpstr>
      <vt:lpstr>A G O S T O   2020    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2020-09-12T19:57:38Z</cp:lastPrinted>
  <dcterms:created xsi:type="dcterms:W3CDTF">2020-02-10T15:58:13Z</dcterms:created>
  <dcterms:modified xsi:type="dcterms:W3CDTF">2020-09-26T14:15:56Z</dcterms:modified>
</cp:coreProperties>
</file>