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# 08  AGOSTO 2020\"/>
    </mc:Choice>
  </mc:AlternateContent>
  <xr:revisionPtr revIDLastSave="0" documentId="13_ncr:1_{42272306-7288-4A82-A7A4-66B3DBEB5B6F}" xr6:coauthVersionLast="45" xr6:coauthVersionMax="45" xr10:uidLastSave="{00000000-0000-0000-0000-000000000000}"/>
  <bookViews>
    <workbookView xWindow="6645" yWindow="660" windowWidth="16305" windowHeight="11550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</workbook>
</file>

<file path=xl/calcChain.xml><?xml version="1.0" encoding="utf-8"?>
<calcChain xmlns="http://schemas.openxmlformats.org/spreadsheetml/2006/main">
  <c r="G463" i="10" l="1"/>
  <c r="I412" i="10" l="1"/>
  <c r="I414" i="10"/>
  <c r="I413" i="10"/>
  <c r="J413" i="10" s="1"/>
  <c r="J279" i="1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278" i="11"/>
  <c r="J257" i="11"/>
  <c r="J258" i="1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56" i="11"/>
  <c r="J255" i="11"/>
  <c r="J414" i="10" l="1"/>
  <c r="J407" i="10"/>
  <c r="J408" i="10"/>
  <c r="I408" i="10"/>
  <c r="I407" i="10" l="1"/>
  <c r="I383" i="10" l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J409" i="10" s="1"/>
  <c r="I410" i="10"/>
  <c r="I411" i="10"/>
  <c r="I415" i="10"/>
  <c r="J415" i="10" s="1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416" i="10" l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10" i="10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436" i="10" l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J201" i="1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132" i="10" l="1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J411" i="10" s="1"/>
  <c r="J412" i="10" s="1"/>
  <c r="I530" i="3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<sst xmlns="http://schemas.openxmlformats.org/spreadsheetml/2006/main" count="3270" uniqueCount="2881">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</sst>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319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30" fillId="0" borderId="3" xfId="0" applyFont="1" applyBorder="1" applyAlignment="1">
      <alignment horizontal="center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16" fillId="0" borderId="17" xfId="0" applyNumberFormat="1" applyFont="1" applyFill="1" applyBorder="1"/>
    <xf numFmtId="165" fontId="4" fillId="0" borderId="0" xfId="0" applyNumberFormat="1" applyFont="1" applyFill="1"/>
    <xf numFmtId="165" fontId="30" fillId="0" borderId="0" xfId="0" applyNumberFormat="1" applyFont="1"/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center"/>
    </xf>
    <xf numFmtId="165" fontId="28" fillId="14" borderId="0" xfId="0" applyNumberFormat="1" applyFont="1" applyFill="1"/>
    <xf numFmtId="165" fontId="4" fillId="14" borderId="0" xfId="0" applyNumberFormat="1" applyFont="1" applyFill="1"/>
    <xf numFmtId="0" fontId="36" fillId="0" borderId="0" xfId="0" applyFont="1"/>
    <xf numFmtId="165" fontId="22" fillId="19" borderId="0" xfId="0" applyNumberFormat="1" applyFont="1" applyFill="1" applyAlignment="1">
      <alignment horizontal="center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28" xfId="0" applyFont="1" applyFill="1" applyBorder="1" applyAlignment="1">
      <alignment horizontal="center" wrapText="1"/>
    </xf>
    <xf numFmtId="0" fontId="18" fillId="23" borderId="29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99FF"/>
      <color rgb="FF0000FF"/>
      <color rgb="FF00CC99"/>
      <color rgb="FF66FF33"/>
      <color rgb="FFFFCCFF"/>
      <color rgb="FF9966FF"/>
      <color rgb="FF9933FF"/>
      <color rgb="FF66CCFF"/>
      <color rgb="FFEC98FA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266700</xdr:colOff>
      <xdr:row>433</xdr:row>
      <xdr:rowOff>457200</xdr:rowOff>
    </xdr:from>
    <xdr:to>
      <xdr:col>4</xdr:col>
      <xdr:colOff>9525</xdr:colOff>
      <xdr:row>433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38775" y="226542600"/>
          <a:ext cx="1028700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432</xdr:row>
      <xdr:rowOff>619125</xdr:rowOff>
    </xdr:from>
    <xdr:to>
      <xdr:col>3</xdr:col>
      <xdr:colOff>819150</xdr:colOff>
      <xdr:row>433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434</xdr:row>
      <xdr:rowOff>390525</xdr:rowOff>
    </xdr:from>
    <xdr:to>
      <xdr:col>4</xdr:col>
      <xdr:colOff>66675</xdr:colOff>
      <xdr:row>434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435</xdr:row>
      <xdr:rowOff>342900</xdr:rowOff>
    </xdr:from>
    <xdr:to>
      <xdr:col>3</xdr:col>
      <xdr:colOff>838200</xdr:colOff>
      <xdr:row>435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453</xdr:row>
      <xdr:rowOff>304800</xdr:rowOff>
    </xdr:from>
    <xdr:to>
      <xdr:col>4</xdr:col>
      <xdr:colOff>66675</xdr:colOff>
      <xdr:row>453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303" t="s">
        <v>8</v>
      </c>
      <c r="G1" s="303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99">
        <f>SUM(J3:J180)</f>
        <v>2999.9999999999864</v>
      </c>
      <c r="J181" s="300"/>
      <c r="K181"/>
    </row>
    <row r="182" spans="1:11" ht="15.75" thickBot="1" x14ac:dyDescent="0.3">
      <c r="I182" s="301"/>
      <c r="J182" s="302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303" t="s">
        <v>181</v>
      </c>
      <c r="G1" s="303"/>
      <c r="H1" s="303"/>
      <c r="I1" s="303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99">
        <f>SUM(J3:J414)</f>
        <v>34203.089999999982</v>
      </c>
      <c r="J415" s="300"/>
      <c r="K415"/>
    </row>
    <row r="416" spans="2:11" ht="15.75" thickBot="1" x14ac:dyDescent="0.3">
      <c r="I416" s="301"/>
      <c r="J416" s="302"/>
      <c r="K416"/>
    </row>
  </sheetData>
  <sortState xmlns:xlrd2="http://schemas.microsoft.com/office/spreadsheetml/2017/richdata2"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303" t="s">
        <v>628</v>
      </c>
      <c r="F1" s="303"/>
      <c r="G1" s="303"/>
      <c r="H1" s="303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306" t="s">
        <v>638</v>
      </c>
      <c r="G551" s="307"/>
      <c r="H551" s="304">
        <f>SUM(I3:I550)</f>
        <v>-1923.8799999999865</v>
      </c>
      <c r="I551" s="300"/>
    </row>
    <row r="552" spans="1:11" ht="15.75" customHeight="1" thickBot="1" x14ac:dyDescent="0.3">
      <c r="A552" s="2"/>
      <c r="D552" s="42"/>
      <c r="E552" s="51"/>
      <c r="F552" s="308"/>
      <c r="G552" s="309"/>
      <c r="H552" s="305"/>
      <c r="I552" s="302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abSelected="1" topLeftCell="B469" workbookViewId="0">
      <selection activeCell="I472" sqref="I472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310" t="s">
        <v>1315</v>
      </c>
      <c r="F1" s="310"/>
      <c r="G1" s="310"/>
      <c r="H1" s="31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1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1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1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1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1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1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1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1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1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1" ht="45" x14ac:dyDescent="0.3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  <c r="K362" s="222" t="s">
        <v>1305</v>
      </c>
    </row>
    <row r="363" spans="1:11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1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1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  <c r="K365" s="282"/>
    </row>
    <row r="366" spans="1:11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1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1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1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1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1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  <c r="K371" s="282"/>
    </row>
    <row r="372" spans="1:11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284">
        <f t="shared" si="16"/>
        <v>-3996.5599999999868</v>
      </c>
    </row>
    <row r="373" spans="1:11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284">
        <f t="shared" si="16"/>
        <v>-1398.8199999999888</v>
      </c>
    </row>
    <row r="374" spans="1:11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1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1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1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1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  <c r="K378" s="282"/>
    </row>
    <row r="379" spans="1:11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1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1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1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1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1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  <c r="K384" s="282"/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  <c r="K386" s="282"/>
    </row>
    <row r="387" spans="1:11" ht="47.25" x14ac:dyDescent="0.3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  <c r="K387" s="222" t="s">
        <v>1305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80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80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80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284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284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133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12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133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284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284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48.75" x14ac:dyDescent="0.25">
      <c r="A412" s="2">
        <v>43892</v>
      </c>
      <c r="B412" s="276" t="s">
        <v>2744</v>
      </c>
      <c r="D412" s="42" t="s">
        <v>2745</v>
      </c>
      <c r="E412" s="51">
        <v>655050</v>
      </c>
      <c r="F412" s="16">
        <v>1730741</v>
      </c>
      <c r="G412" s="9">
        <v>30888.84</v>
      </c>
      <c r="H412" s="9">
        <v>33000</v>
      </c>
      <c r="I412" s="11">
        <f>H412-G412</f>
        <v>2111.16</v>
      </c>
      <c r="J412" s="285">
        <f t="shared" si="18"/>
        <v>3621.8100000000286</v>
      </c>
      <c r="K412" s="283"/>
    </row>
    <row r="413" spans="1:11" ht="48.75" x14ac:dyDescent="0.25">
      <c r="A413" s="2">
        <v>43895</v>
      </c>
      <c r="B413" s="276" t="s">
        <v>2750</v>
      </c>
      <c r="D413" s="42" t="s">
        <v>2751</v>
      </c>
      <c r="E413" s="51">
        <v>574113</v>
      </c>
      <c r="F413" s="16">
        <v>1732465</v>
      </c>
      <c r="G413" s="9">
        <v>28618.14</v>
      </c>
      <c r="H413" s="9">
        <v>29000</v>
      </c>
      <c r="I413" s="11">
        <f>H413-G413</f>
        <v>381.86000000000058</v>
      </c>
      <c r="J413" s="128">
        <f>J412+I413</f>
        <v>4003.6700000000292</v>
      </c>
      <c r="K413" s="283"/>
    </row>
    <row r="414" spans="1:11" ht="48.75" x14ac:dyDescent="0.25">
      <c r="A414" s="2">
        <v>43895</v>
      </c>
      <c r="B414" s="276" t="s">
        <v>2748</v>
      </c>
      <c r="D414" s="42" t="s">
        <v>2749</v>
      </c>
      <c r="E414" s="51">
        <v>574113</v>
      </c>
      <c r="F414" s="16">
        <v>1731565</v>
      </c>
      <c r="G414" s="9">
        <v>28485.98</v>
      </c>
      <c r="H414" s="9">
        <v>29000</v>
      </c>
      <c r="I414" s="11">
        <f>H414-G414</f>
        <v>514.02000000000044</v>
      </c>
      <c r="J414" s="128">
        <f t="shared" ref="J414:J477" si="20">J413+I414</f>
        <v>4517.6900000000296</v>
      </c>
      <c r="K414" s="9"/>
    </row>
    <row r="415" spans="1:11" ht="48.75" x14ac:dyDescent="0.25">
      <c r="A415" s="2">
        <v>43899</v>
      </c>
      <c r="B415" s="276" t="s">
        <v>2752</v>
      </c>
      <c r="D415" s="42" t="s">
        <v>2753</v>
      </c>
      <c r="E415" s="51">
        <v>574425</v>
      </c>
      <c r="F415" s="16">
        <v>1733574</v>
      </c>
      <c r="G415" s="9">
        <v>28631.7</v>
      </c>
      <c r="H415" s="9">
        <v>27000</v>
      </c>
      <c r="I415" s="287">
        <f t="shared" si="19"/>
        <v>-1631.7000000000007</v>
      </c>
      <c r="J415" s="128">
        <f t="shared" si="20"/>
        <v>2885.9900000000289</v>
      </c>
      <c r="K415" s="9"/>
    </row>
    <row r="416" spans="1:11" ht="48.75" x14ac:dyDescent="0.25">
      <c r="A416" s="2">
        <v>43902</v>
      </c>
      <c r="B416" s="276" t="s">
        <v>2757</v>
      </c>
      <c r="D416" s="42" t="s">
        <v>2758</v>
      </c>
      <c r="E416" s="51">
        <v>633555</v>
      </c>
      <c r="F416" s="16">
        <v>1735454</v>
      </c>
      <c r="G416" s="9">
        <v>27568.65</v>
      </c>
      <c r="H416" s="9">
        <v>28500</v>
      </c>
      <c r="I416" s="11">
        <f t="shared" si="19"/>
        <v>931.34999999999854</v>
      </c>
      <c r="J416" s="128">
        <f t="shared" si="20"/>
        <v>3817.3400000000274</v>
      </c>
      <c r="K416" s="9"/>
    </row>
    <row r="417" spans="1:11" ht="48.75" x14ac:dyDescent="0.25">
      <c r="A417" s="2">
        <v>43902</v>
      </c>
      <c r="B417" s="276" t="s">
        <v>2759</v>
      </c>
      <c r="D417" s="42" t="s">
        <v>2760</v>
      </c>
      <c r="E417" s="51">
        <v>628995</v>
      </c>
      <c r="F417" s="16">
        <v>1735455</v>
      </c>
      <c r="G417" s="9">
        <v>27905.35</v>
      </c>
      <c r="H417" s="9">
        <v>28500</v>
      </c>
      <c r="I417" s="11">
        <f t="shared" si="19"/>
        <v>594.65000000000146</v>
      </c>
      <c r="J417" s="128">
        <f t="shared" si="20"/>
        <v>4411.9900000000289</v>
      </c>
      <c r="K417" s="9"/>
    </row>
    <row r="418" spans="1:11" ht="49.5" thickBot="1" x14ac:dyDescent="0.4">
      <c r="A418" s="2">
        <v>43907</v>
      </c>
      <c r="B418" s="278" t="s">
        <v>2761</v>
      </c>
      <c r="D418" s="42" t="s">
        <v>2762</v>
      </c>
      <c r="E418" s="51">
        <v>633600</v>
      </c>
      <c r="F418" s="16">
        <v>1736554</v>
      </c>
      <c r="G418" s="9">
        <v>27464.25</v>
      </c>
      <c r="H418" s="9">
        <v>27500</v>
      </c>
      <c r="I418" s="286">
        <f t="shared" si="19"/>
        <v>35.75</v>
      </c>
      <c r="J418" s="128">
        <f t="shared" si="20"/>
        <v>4447.7400000000289</v>
      </c>
      <c r="K418" s="222" t="s">
        <v>1305</v>
      </c>
    </row>
    <row r="419" spans="1:11" ht="26.25" customHeight="1" thickBot="1" x14ac:dyDescent="0.3">
      <c r="A419" s="2">
        <v>43907</v>
      </c>
      <c r="B419" s="279" t="s">
        <v>2763</v>
      </c>
      <c r="D419" s="42" t="s">
        <v>2762</v>
      </c>
      <c r="E419" s="51">
        <v>0</v>
      </c>
      <c r="F419" s="277" t="s">
        <v>2764</v>
      </c>
      <c r="G419" s="9">
        <v>0</v>
      </c>
      <c r="H419" s="293">
        <v>205.54</v>
      </c>
      <c r="I419" s="294">
        <f t="shared" si="19"/>
        <v>205.54</v>
      </c>
      <c r="J419" s="128">
        <f t="shared" si="20"/>
        <v>4653.2800000000288</v>
      </c>
      <c r="K419" s="9"/>
    </row>
    <row r="420" spans="1:11" ht="60" customHeight="1" x14ac:dyDescent="0.25">
      <c r="A420" s="2">
        <v>43909</v>
      </c>
      <c r="B420" s="278" t="s">
        <v>2769</v>
      </c>
      <c r="D420" s="42" t="s">
        <v>2766</v>
      </c>
      <c r="E420" s="51">
        <v>643155</v>
      </c>
      <c r="F420" s="16">
        <v>1738821</v>
      </c>
      <c r="G420" s="9">
        <v>25688.400000000001</v>
      </c>
      <c r="H420" s="9">
        <v>26500</v>
      </c>
      <c r="I420" s="11">
        <f t="shared" si="19"/>
        <v>811.59999999999854</v>
      </c>
      <c r="J420" s="128">
        <f t="shared" si="20"/>
        <v>5464.8800000000274</v>
      </c>
      <c r="K420" s="9"/>
    </row>
    <row r="421" spans="1:11" ht="48.75" x14ac:dyDescent="0.25">
      <c r="A421" s="2">
        <v>43909</v>
      </c>
      <c r="B421" s="278" t="s">
        <v>2767</v>
      </c>
      <c r="D421" s="42" t="s">
        <v>2768</v>
      </c>
      <c r="E421" s="51">
        <v>641035</v>
      </c>
      <c r="F421" s="16">
        <v>1738822</v>
      </c>
      <c r="G421" s="9">
        <v>26089.54</v>
      </c>
      <c r="H421" s="9">
        <v>26500</v>
      </c>
      <c r="I421" s="11">
        <f t="shared" si="19"/>
        <v>410.45999999999913</v>
      </c>
      <c r="J421" s="128">
        <f t="shared" si="20"/>
        <v>5875.3400000000265</v>
      </c>
      <c r="K421" s="9"/>
    </row>
    <row r="422" spans="1:11" ht="48.75" x14ac:dyDescent="0.25">
      <c r="A422" s="2">
        <v>43913</v>
      </c>
      <c r="B422" s="278" t="s">
        <v>2770</v>
      </c>
      <c r="D422" s="42" t="s">
        <v>2771</v>
      </c>
      <c r="E422" s="51">
        <v>632820</v>
      </c>
      <c r="F422" s="16">
        <v>1739585</v>
      </c>
      <c r="G422" s="9">
        <v>25980.85</v>
      </c>
      <c r="H422" s="9">
        <v>26500</v>
      </c>
      <c r="I422" s="11">
        <f t="shared" si="19"/>
        <v>519.15000000000146</v>
      </c>
      <c r="J422" s="128">
        <f t="shared" si="20"/>
        <v>6394.490000000028</v>
      </c>
      <c r="K422" s="9"/>
    </row>
    <row r="423" spans="1:11" ht="48.75" x14ac:dyDescent="0.25">
      <c r="A423" s="2">
        <v>43916</v>
      </c>
      <c r="B423" s="278" t="s">
        <v>2775</v>
      </c>
      <c r="D423" s="42" t="s">
        <v>2776</v>
      </c>
      <c r="E423" s="51">
        <v>576150</v>
      </c>
      <c r="F423" s="16">
        <v>1741281</v>
      </c>
      <c r="G423" s="9">
        <v>22770.57</v>
      </c>
      <c r="H423" s="9">
        <v>23000</v>
      </c>
      <c r="I423" s="11">
        <f t="shared" si="19"/>
        <v>229.43000000000029</v>
      </c>
      <c r="J423" s="128">
        <f t="shared" si="20"/>
        <v>6623.9200000000283</v>
      </c>
      <c r="K423" s="9"/>
    </row>
    <row r="424" spans="1:11" ht="48.75" x14ac:dyDescent="0.25">
      <c r="A424" s="2">
        <v>43916</v>
      </c>
      <c r="B424" s="278" t="s">
        <v>2777</v>
      </c>
      <c r="D424" s="42" t="s">
        <v>2778</v>
      </c>
      <c r="E424" s="51">
        <v>576150</v>
      </c>
      <c r="F424" s="16">
        <v>1741282</v>
      </c>
      <c r="G424" s="9">
        <v>22621.27</v>
      </c>
      <c r="H424" s="9">
        <v>23000</v>
      </c>
      <c r="I424" s="11">
        <f t="shared" si="19"/>
        <v>378.72999999999956</v>
      </c>
      <c r="J424" s="128">
        <f t="shared" si="20"/>
        <v>7002.6500000000278</v>
      </c>
      <c r="K424" s="9"/>
    </row>
    <row r="425" spans="1:11" ht="48.75" x14ac:dyDescent="0.25">
      <c r="A425" s="2">
        <v>43921</v>
      </c>
      <c r="B425" s="278" t="s">
        <v>2779</v>
      </c>
      <c r="D425" s="42" t="s">
        <v>2780</v>
      </c>
      <c r="E425" s="51">
        <v>541190</v>
      </c>
      <c r="F425" s="16">
        <v>1743129</v>
      </c>
      <c r="G425" s="9">
        <v>18951.599999999999</v>
      </c>
      <c r="H425" s="9">
        <v>23000</v>
      </c>
      <c r="I425" s="11">
        <f t="shared" si="19"/>
        <v>4048.4000000000015</v>
      </c>
      <c r="J425" s="128">
        <f t="shared" si="20"/>
        <v>11051.050000000028</v>
      </c>
      <c r="K425" s="9"/>
    </row>
    <row r="426" spans="1:11" ht="48.75" x14ac:dyDescent="0.25">
      <c r="A426" s="2">
        <v>43929</v>
      </c>
      <c r="B426" s="281" t="s">
        <v>2783</v>
      </c>
      <c r="D426" s="42" t="s">
        <v>2784</v>
      </c>
      <c r="E426" s="51">
        <v>321360</v>
      </c>
      <c r="F426" s="16">
        <v>1746295</v>
      </c>
      <c r="G426" s="9">
        <v>17397.14</v>
      </c>
      <c r="H426" s="9">
        <v>13000</v>
      </c>
      <c r="I426" s="287">
        <f t="shared" si="19"/>
        <v>-4397.1399999999994</v>
      </c>
      <c r="J426" s="128">
        <f t="shared" si="20"/>
        <v>6653.910000000029</v>
      </c>
      <c r="K426" s="9"/>
    </row>
    <row r="427" spans="1:11" ht="48.75" x14ac:dyDescent="0.25">
      <c r="A427" s="2">
        <v>43929</v>
      </c>
      <c r="B427" s="281" t="s">
        <v>2785</v>
      </c>
      <c r="D427" s="42" t="s">
        <v>2786</v>
      </c>
      <c r="E427" s="51">
        <v>321360</v>
      </c>
      <c r="F427" s="16">
        <v>1746296</v>
      </c>
      <c r="G427" s="9">
        <v>17057.599999999999</v>
      </c>
      <c r="H427" s="9">
        <v>13000</v>
      </c>
      <c r="I427" s="287">
        <f t="shared" si="19"/>
        <v>-4057.5999999999985</v>
      </c>
      <c r="J427" s="128">
        <f t="shared" si="20"/>
        <v>2596.3100000000304</v>
      </c>
      <c r="K427" s="9"/>
    </row>
    <row r="428" spans="1:11" ht="48.75" x14ac:dyDescent="0.25">
      <c r="A428" s="2">
        <v>43934</v>
      </c>
      <c r="B428" s="281" t="s">
        <v>2787</v>
      </c>
      <c r="D428" s="42" t="s">
        <v>2788</v>
      </c>
      <c r="E428" s="51">
        <v>457330</v>
      </c>
      <c r="F428" s="16">
        <v>1747233</v>
      </c>
      <c r="G428" s="9">
        <v>17476.55</v>
      </c>
      <c r="H428" s="9">
        <v>19000</v>
      </c>
      <c r="I428" s="11">
        <f t="shared" si="19"/>
        <v>1523.4500000000007</v>
      </c>
      <c r="J428" s="128">
        <f t="shared" si="20"/>
        <v>4119.7600000000311</v>
      </c>
      <c r="K428" s="9"/>
    </row>
    <row r="429" spans="1:11" ht="48.75" x14ac:dyDescent="0.35">
      <c r="A429" s="2">
        <v>43937</v>
      </c>
      <c r="B429" s="281" t="s">
        <v>2791</v>
      </c>
      <c r="D429" s="42" t="s">
        <v>2792</v>
      </c>
      <c r="E429" s="51">
        <v>378240</v>
      </c>
      <c r="F429" s="16">
        <v>1749100</v>
      </c>
      <c r="G429" s="9">
        <v>18147.14</v>
      </c>
      <c r="H429" s="9">
        <v>16000</v>
      </c>
      <c r="I429" s="11">
        <f t="shared" si="19"/>
        <v>-2147.1399999999994</v>
      </c>
      <c r="J429" s="128">
        <f t="shared" si="20"/>
        <v>1972.6200000000317</v>
      </c>
      <c r="K429" s="296" t="s">
        <v>1305</v>
      </c>
    </row>
    <row r="430" spans="1:11" ht="48.75" x14ac:dyDescent="0.25">
      <c r="A430" s="2">
        <v>43937</v>
      </c>
      <c r="B430" s="281" t="s">
        <v>2789</v>
      </c>
      <c r="D430" s="42" t="s">
        <v>2790</v>
      </c>
      <c r="E430" s="51">
        <v>378240</v>
      </c>
      <c r="F430" s="16">
        <v>1749101</v>
      </c>
      <c r="G430" s="9">
        <v>17907.400000000001</v>
      </c>
      <c r="H430" s="9">
        <v>16000</v>
      </c>
      <c r="I430" s="287">
        <f t="shared" si="19"/>
        <v>-1907.4000000000015</v>
      </c>
      <c r="J430" s="128">
        <f t="shared" si="20"/>
        <v>65.220000000030268</v>
      </c>
      <c r="K430" s="9"/>
    </row>
    <row r="431" spans="1:11" ht="48.75" x14ac:dyDescent="0.25">
      <c r="A431" s="2">
        <v>43941</v>
      </c>
      <c r="B431" s="281" t="s">
        <v>2793</v>
      </c>
      <c r="D431" s="42" t="s">
        <v>2794</v>
      </c>
      <c r="E431" s="51">
        <v>502530</v>
      </c>
      <c r="F431" s="16">
        <v>1749702</v>
      </c>
      <c r="G431" s="9">
        <v>19190.53</v>
      </c>
      <c r="H431" s="9">
        <v>21000</v>
      </c>
      <c r="I431" s="11">
        <f t="shared" si="19"/>
        <v>1809.4700000000012</v>
      </c>
      <c r="J431" s="128">
        <f t="shared" si="20"/>
        <v>1874.6900000000314</v>
      </c>
      <c r="K431" s="9"/>
    </row>
    <row r="432" spans="1:11" ht="50.25" x14ac:dyDescent="0.3">
      <c r="A432" s="2">
        <v>43944</v>
      </c>
      <c r="B432" s="281" t="s">
        <v>2799</v>
      </c>
      <c r="C432" s="288" t="s">
        <v>2797</v>
      </c>
      <c r="D432" s="42" t="s">
        <v>2795</v>
      </c>
      <c r="E432" s="51">
        <v>451141</v>
      </c>
      <c r="F432" s="16">
        <v>1753771</v>
      </c>
      <c r="G432" s="9">
        <v>23046.62</v>
      </c>
      <c r="H432" s="9">
        <v>18500</v>
      </c>
      <c r="I432" s="11">
        <f t="shared" si="19"/>
        <v>-4546.619999999999</v>
      </c>
      <c r="J432" s="128">
        <f t="shared" si="20"/>
        <v>-2671.9299999999675</v>
      </c>
      <c r="K432" s="9"/>
    </row>
    <row r="433" spans="1:11" ht="50.25" x14ac:dyDescent="0.3">
      <c r="A433" s="2">
        <v>43944</v>
      </c>
      <c r="B433" s="281" t="s">
        <v>2800</v>
      </c>
      <c r="C433" s="288" t="s">
        <v>2797</v>
      </c>
      <c r="D433" s="42" t="s">
        <v>2796</v>
      </c>
      <c r="E433" s="51">
        <v>451141</v>
      </c>
      <c r="F433" s="16">
        <v>1753772</v>
      </c>
      <c r="G433" s="9">
        <v>25103.95</v>
      </c>
      <c r="H433" s="9">
        <v>18500</v>
      </c>
      <c r="I433" s="11">
        <f t="shared" si="19"/>
        <v>-6603.9500000000007</v>
      </c>
      <c r="J433" s="128">
        <f t="shared" si="20"/>
        <v>-9275.8799999999683</v>
      </c>
      <c r="K433" s="138"/>
    </row>
    <row r="434" spans="1:11" ht="66" x14ac:dyDescent="0.4">
      <c r="A434" s="2">
        <v>43948</v>
      </c>
      <c r="B434" s="281" t="s">
        <v>2804</v>
      </c>
      <c r="C434" s="289" t="s">
        <v>2798</v>
      </c>
      <c r="D434" s="85" t="s">
        <v>2801</v>
      </c>
      <c r="E434" s="51">
        <v>821700</v>
      </c>
      <c r="F434" s="16">
        <v>1755610</v>
      </c>
      <c r="G434" s="9">
        <v>24159.96</v>
      </c>
      <c r="H434" s="283">
        <v>33000</v>
      </c>
      <c r="I434" s="287">
        <f t="shared" si="19"/>
        <v>8840.0400000000009</v>
      </c>
      <c r="J434" s="128">
        <f t="shared" si="20"/>
        <v>-435.8399999999674</v>
      </c>
      <c r="K434" s="9"/>
    </row>
    <row r="435" spans="1:11" ht="67.5" x14ac:dyDescent="0.4">
      <c r="A435" s="2">
        <v>43951</v>
      </c>
      <c r="B435" s="281" t="s">
        <v>2806</v>
      </c>
      <c r="C435" s="289" t="s">
        <v>2798</v>
      </c>
      <c r="D435" s="85" t="s">
        <v>2802</v>
      </c>
      <c r="E435" s="51">
        <v>841400</v>
      </c>
      <c r="F435" s="16">
        <v>1756112</v>
      </c>
      <c r="G435" s="9">
        <v>21423.58</v>
      </c>
      <c r="H435" s="9">
        <v>35000</v>
      </c>
      <c r="I435" s="287">
        <f t="shared" si="19"/>
        <v>13576.419999999998</v>
      </c>
      <c r="J435" s="128">
        <f t="shared" si="20"/>
        <v>13140.580000000031</v>
      </c>
      <c r="K435" s="9"/>
    </row>
    <row r="436" spans="1:11" ht="67.5" x14ac:dyDescent="0.4">
      <c r="A436" s="2">
        <v>43951</v>
      </c>
      <c r="B436" s="281" t="s">
        <v>2805</v>
      </c>
      <c r="C436" s="289" t="s">
        <v>2798</v>
      </c>
      <c r="D436" s="85" t="s">
        <v>2803</v>
      </c>
      <c r="E436" s="51">
        <v>841400</v>
      </c>
      <c r="F436" s="16">
        <v>1756632</v>
      </c>
      <c r="G436" s="9">
        <v>19975.57</v>
      </c>
      <c r="H436" s="9">
        <v>35000</v>
      </c>
      <c r="I436" s="287">
        <f t="shared" si="19"/>
        <v>15024.43</v>
      </c>
      <c r="J436" s="128">
        <f t="shared" si="20"/>
        <v>28165.010000000031</v>
      </c>
      <c r="K436" s="9"/>
    </row>
    <row r="437" spans="1:11" ht="50.25" x14ac:dyDescent="0.4">
      <c r="A437" s="2">
        <v>43965</v>
      </c>
      <c r="B437" s="290" t="s">
        <v>2807</v>
      </c>
      <c r="C437" s="289" t="s">
        <v>2798</v>
      </c>
      <c r="D437" s="42" t="s">
        <v>2808</v>
      </c>
      <c r="E437" s="51">
        <v>241850</v>
      </c>
      <c r="F437" s="16">
        <v>1758536</v>
      </c>
      <c r="G437" s="9">
        <v>18152.150000000001</v>
      </c>
      <c r="H437" s="9">
        <v>10000</v>
      </c>
      <c r="I437" s="11">
        <f t="shared" si="19"/>
        <v>-8152.1500000000015</v>
      </c>
      <c r="J437" s="128">
        <f t="shared" si="20"/>
        <v>20012.86000000003</v>
      </c>
      <c r="K437" s="9"/>
    </row>
    <row r="438" spans="1:11" ht="50.25" x14ac:dyDescent="0.4">
      <c r="A438" s="2">
        <v>43965</v>
      </c>
      <c r="B438" s="290" t="s">
        <v>2809</v>
      </c>
      <c r="C438" s="289" t="s">
        <v>2798</v>
      </c>
      <c r="D438" s="42" t="s">
        <v>2810</v>
      </c>
      <c r="E438" s="51">
        <v>241850</v>
      </c>
      <c r="F438" s="16">
        <v>1758537</v>
      </c>
      <c r="G438" s="9">
        <v>18391.939999999999</v>
      </c>
      <c r="H438" s="9">
        <v>10000</v>
      </c>
      <c r="I438" s="11">
        <f t="shared" si="19"/>
        <v>-8391.9399999999987</v>
      </c>
      <c r="J438" s="128">
        <f t="shared" si="20"/>
        <v>11620.920000000031</v>
      </c>
      <c r="K438" s="9"/>
    </row>
    <row r="439" spans="1:11" ht="50.25" x14ac:dyDescent="0.4">
      <c r="A439" s="2">
        <v>43966</v>
      </c>
      <c r="B439" s="290" t="s">
        <v>2811</v>
      </c>
      <c r="C439" s="289" t="s">
        <v>2798</v>
      </c>
      <c r="D439" s="42" t="s">
        <v>2812</v>
      </c>
      <c r="E439" s="51">
        <v>241800</v>
      </c>
      <c r="F439" s="16">
        <v>1759269</v>
      </c>
      <c r="G439" s="9">
        <v>18126.77</v>
      </c>
      <c r="H439" s="9">
        <v>10000</v>
      </c>
      <c r="I439" s="11">
        <f t="shared" si="19"/>
        <v>-8126.77</v>
      </c>
      <c r="J439" s="128">
        <f t="shared" si="20"/>
        <v>3494.1500000000306</v>
      </c>
      <c r="K439" s="9"/>
    </row>
    <row r="440" spans="1:11" ht="50.25" x14ac:dyDescent="0.4">
      <c r="A440" s="2">
        <v>43971</v>
      </c>
      <c r="B440" s="290" t="s">
        <v>2813</v>
      </c>
      <c r="C440" s="289" t="s">
        <v>2798</v>
      </c>
      <c r="D440" s="42" t="s">
        <v>2814</v>
      </c>
      <c r="E440" s="51">
        <v>496440</v>
      </c>
      <c r="F440" s="16">
        <v>1760113</v>
      </c>
      <c r="G440" s="9">
        <v>18449.47</v>
      </c>
      <c r="H440" s="9">
        <v>21000</v>
      </c>
      <c r="I440" s="11">
        <f t="shared" si="19"/>
        <v>2550.5299999999988</v>
      </c>
      <c r="J440" s="128">
        <f t="shared" si="20"/>
        <v>6044.6800000000294</v>
      </c>
      <c r="K440" s="9"/>
    </row>
    <row r="441" spans="1:11" ht="50.25" x14ac:dyDescent="0.4">
      <c r="A441" s="2">
        <v>43971</v>
      </c>
      <c r="B441" s="290" t="s">
        <v>2815</v>
      </c>
      <c r="C441" s="289" t="s">
        <v>2798</v>
      </c>
      <c r="D441" s="42" t="s">
        <v>2816</v>
      </c>
      <c r="E441" s="51">
        <v>421200</v>
      </c>
      <c r="F441" s="16">
        <v>1760114</v>
      </c>
      <c r="G441" s="9">
        <v>18423.87</v>
      </c>
      <c r="H441" s="9">
        <v>18000</v>
      </c>
      <c r="I441" s="11">
        <f t="shared" si="19"/>
        <v>-423.86999999999898</v>
      </c>
      <c r="J441" s="128">
        <f t="shared" si="20"/>
        <v>5620.8100000000304</v>
      </c>
      <c r="K441" s="9"/>
    </row>
    <row r="442" spans="1:11" ht="50.25" x14ac:dyDescent="0.4">
      <c r="A442" s="2">
        <v>43973</v>
      </c>
      <c r="B442" s="290" t="s">
        <v>2817</v>
      </c>
      <c r="C442" s="289" t="s">
        <v>2798</v>
      </c>
      <c r="D442" s="42" t="s">
        <v>2818</v>
      </c>
      <c r="E442" s="51">
        <v>413910</v>
      </c>
      <c r="F442" s="16">
        <v>1761137</v>
      </c>
      <c r="G442" s="9">
        <v>19353.7</v>
      </c>
      <c r="H442" s="283">
        <v>18000</v>
      </c>
      <c r="I442" s="11">
        <f t="shared" si="19"/>
        <v>-1353.7000000000007</v>
      </c>
      <c r="J442" s="128">
        <f t="shared" si="20"/>
        <v>4267.1100000000297</v>
      </c>
      <c r="K442" s="9"/>
    </row>
    <row r="443" spans="1:11" ht="50.25" x14ac:dyDescent="0.4">
      <c r="A443" s="2">
        <v>43979</v>
      </c>
      <c r="B443" s="290" t="s">
        <v>2819</v>
      </c>
      <c r="C443" s="289" t="s">
        <v>2798</v>
      </c>
      <c r="D443" s="42" t="s">
        <v>2820</v>
      </c>
      <c r="E443" s="51">
        <v>475230</v>
      </c>
      <c r="F443" s="16">
        <v>1763695</v>
      </c>
      <c r="G443" s="9">
        <v>19826.03</v>
      </c>
      <c r="H443" s="9">
        <v>21000</v>
      </c>
      <c r="I443" s="11">
        <f t="shared" si="19"/>
        <v>1173.9700000000012</v>
      </c>
      <c r="J443" s="128">
        <f t="shared" si="20"/>
        <v>5441.0800000000309</v>
      </c>
      <c r="K443" s="9"/>
    </row>
    <row r="444" spans="1:11" ht="50.25" x14ac:dyDescent="0.4">
      <c r="A444" s="2">
        <v>43979</v>
      </c>
      <c r="B444" s="290" t="s">
        <v>2821</v>
      </c>
      <c r="C444" s="289" t="s">
        <v>2798</v>
      </c>
      <c r="D444" s="42" t="s">
        <v>2822</v>
      </c>
      <c r="E444" s="51">
        <v>469560</v>
      </c>
      <c r="F444" s="16">
        <v>1763320</v>
      </c>
      <c r="G444" s="9">
        <v>20919.82</v>
      </c>
      <c r="H444" s="9">
        <v>21000</v>
      </c>
      <c r="I444" s="11">
        <f t="shared" si="19"/>
        <v>80.180000000000291</v>
      </c>
      <c r="J444" s="128">
        <f t="shared" si="20"/>
        <v>5521.2600000000311</v>
      </c>
      <c r="K444" s="9"/>
    </row>
    <row r="445" spans="1:11" ht="50.25" x14ac:dyDescent="0.4">
      <c r="A445" s="2">
        <v>43983</v>
      </c>
      <c r="B445" s="291" t="s">
        <v>2823</v>
      </c>
      <c r="C445" s="289" t="s">
        <v>2798</v>
      </c>
      <c r="D445" s="42" t="s">
        <v>2824</v>
      </c>
      <c r="E445" s="51">
        <v>396900</v>
      </c>
      <c r="F445" s="16">
        <v>1764357</v>
      </c>
      <c r="G445" s="9">
        <v>20407.98</v>
      </c>
      <c r="H445" s="283">
        <v>18000</v>
      </c>
      <c r="I445" s="11">
        <f t="shared" si="19"/>
        <v>-2407.9799999999996</v>
      </c>
      <c r="J445" s="128">
        <f t="shared" si="20"/>
        <v>3113.2800000000316</v>
      </c>
      <c r="K445" s="9"/>
    </row>
    <row r="446" spans="1:11" ht="50.25" x14ac:dyDescent="0.4">
      <c r="A446" s="2">
        <v>43984</v>
      </c>
      <c r="B446" s="291" t="s">
        <v>2825</v>
      </c>
      <c r="C446" s="289" t="s">
        <v>2798</v>
      </c>
      <c r="D446" s="42" t="s">
        <v>2826</v>
      </c>
      <c r="E446" s="51">
        <v>413706</v>
      </c>
      <c r="F446" s="16">
        <v>1765605</v>
      </c>
      <c r="G446" s="9">
        <v>19506.84</v>
      </c>
      <c r="H446" s="9">
        <v>19000</v>
      </c>
      <c r="I446" s="11">
        <f t="shared" si="19"/>
        <v>-506.84000000000015</v>
      </c>
      <c r="J446" s="128">
        <f t="shared" si="20"/>
        <v>2606.4400000000314</v>
      </c>
      <c r="K446" s="9"/>
    </row>
    <row r="447" spans="1:11" ht="50.25" x14ac:dyDescent="0.4">
      <c r="A447" s="2">
        <v>43986</v>
      </c>
      <c r="B447" s="291" t="s">
        <v>2827</v>
      </c>
      <c r="C447" s="289" t="s">
        <v>2798</v>
      </c>
      <c r="D447" s="42" t="s">
        <v>2828</v>
      </c>
      <c r="E447" s="51">
        <v>433000</v>
      </c>
      <c r="F447" s="16">
        <v>1766085</v>
      </c>
      <c r="G447" s="9">
        <v>19743.97</v>
      </c>
      <c r="H447" s="9">
        <v>20000</v>
      </c>
      <c r="I447" s="11">
        <f t="shared" si="19"/>
        <v>256.02999999999884</v>
      </c>
      <c r="J447" s="128">
        <f t="shared" si="20"/>
        <v>2862.4700000000303</v>
      </c>
      <c r="K447" s="9"/>
    </row>
    <row r="448" spans="1:11" ht="51.75" x14ac:dyDescent="0.4">
      <c r="A448" s="2">
        <v>43987</v>
      </c>
      <c r="B448" s="291" t="s">
        <v>2829</v>
      </c>
      <c r="C448" s="289" t="s">
        <v>2798</v>
      </c>
      <c r="D448" s="42" t="s">
        <v>2830</v>
      </c>
      <c r="E448" s="51">
        <v>419932.5</v>
      </c>
      <c r="F448" s="16">
        <v>1766948</v>
      </c>
      <c r="G448" s="9">
        <v>19934.59</v>
      </c>
      <c r="H448" s="9">
        <v>19500</v>
      </c>
      <c r="I448" s="11">
        <f t="shared" si="19"/>
        <v>-434.59000000000015</v>
      </c>
      <c r="J448" s="128">
        <f t="shared" si="20"/>
        <v>2427.8800000000301</v>
      </c>
      <c r="K448" s="9"/>
    </row>
    <row r="449" spans="1:12" ht="51.75" x14ac:dyDescent="0.4">
      <c r="A449" s="2">
        <v>43993</v>
      </c>
      <c r="B449" s="291" t="s">
        <v>2831</v>
      </c>
      <c r="C449" s="289" t="s">
        <v>2798</v>
      </c>
      <c r="D449" s="42" t="s">
        <v>2832</v>
      </c>
      <c r="E449" s="51">
        <v>414770</v>
      </c>
      <c r="F449" s="16">
        <v>1768856</v>
      </c>
      <c r="G449" s="9">
        <v>19623.66</v>
      </c>
      <c r="H449" s="9">
        <v>19000</v>
      </c>
      <c r="I449" s="11">
        <f t="shared" si="19"/>
        <v>-623.65999999999985</v>
      </c>
      <c r="J449" s="128">
        <f t="shared" si="20"/>
        <v>1804.2200000000303</v>
      </c>
      <c r="K449" s="296" t="s">
        <v>1305</v>
      </c>
    </row>
    <row r="450" spans="1:12" ht="51.75" x14ac:dyDescent="0.4">
      <c r="A450" s="2">
        <v>43994</v>
      </c>
      <c r="B450" s="291" t="s">
        <v>2833</v>
      </c>
      <c r="C450" s="292" t="s">
        <v>2797</v>
      </c>
      <c r="D450" s="42" t="s">
        <v>2834</v>
      </c>
      <c r="E450" s="51">
        <v>432630</v>
      </c>
      <c r="F450" s="16">
        <v>1769243</v>
      </c>
      <c r="G450" s="9">
        <v>18804.13</v>
      </c>
      <c r="H450" s="9">
        <v>19000</v>
      </c>
      <c r="I450" s="11">
        <f t="shared" si="19"/>
        <v>195.86999999999898</v>
      </c>
      <c r="J450" s="128">
        <f t="shared" si="20"/>
        <v>2000.0900000000292</v>
      </c>
      <c r="K450" s="295">
        <v>205.54</v>
      </c>
      <c r="L450" t="s">
        <v>2835</v>
      </c>
    </row>
    <row r="451" spans="1:12" ht="51.75" x14ac:dyDescent="0.4">
      <c r="A451" s="2">
        <v>44000</v>
      </c>
      <c r="B451" s="291" t="s">
        <v>2837</v>
      </c>
      <c r="C451" s="289" t="s">
        <v>2798</v>
      </c>
      <c r="D451" s="42" t="s">
        <v>2838</v>
      </c>
      <c r="E451" s="51">
        <v>406044</v>
      </c>
      <c r="F451" s="16">
        <v>1771668</v>
      </c>
      <c r="G451" s="9">
        <v>18561.82</v>
      </c>
      <c r="H451" s="9">
        <v>18000</v>
      </c>
      <c r="I451" s="11">
        <f t="shared" si="19"/>
        <v>-561.81999999999971</v>
      </c>
      <c r="J451" s="128">
        <f t="shared" si="20"/>
        <v>1438.2700000000295</v>
      </c>
      <c r="K451" s="9"/>
    </row>
    <row r="452" spans="1:12" ht="51.75" x14ac:dyDescent="0.4">
      <c r="A452" s="2">
        <v>44001</v>
      </c>
      <c r="B452" s="291" t="s">
        <v>2839</v>
      </c>
      <c r="C452" s="289" t="s">
        <v>2798</v>
      </c>
      <c r="D452" s="42" t="s">
        <v>2840</v>
      </c>
      <c r="E452" s="51">
        <v>408240</v>
      </c>
      <c r="F452" s="16">
        <v>1772417</v>
      </c>
      <c r="G452" s="9">
        <v>17847.61</v>
      </c>
      <c r="H452" s="9">
        <v>18000</v>
      </c>
      <c r="I452" s="11">
        <f t="shared" si="19"/>
        <v>152.38999999999942</v>
      </c>
      <c r="J452" s="128">
        <f t="shared" si="20"/>
        <v>1590.660000000029</v>
      </c>
      <c r="K452" s="9"/>
    </row>
    <row r="453" spans="1:12" ht="51.75" x14ac:dyDescent="0.4">
      <c r="A453" s="2">
        <v>44007</v>
      </c>
      <c r="B453" s="291" t="s">
        <v>2841</v>
      </c>
      <c r="C453" s="289" t="s">
        <v>2798</v>
      </c>
      <c r="D453" s="42" t="s">
        <v>2842</v>
      </c>
      <c r="E453" s="51">
        <v>444307.5</v>
      </c>
      <c r="F453" s="16">
        <v>1774477</v>
      </c>
      <c r="G453" s="9">
        <v>17826.099999999999</v>
      </c>
      <c r="H453" s="9">
        <v>19500</v>
      </c>
      <c r="I453" s="11">
        <f t="shared" si="19"/>
        <v>1673.9000000000015</v>
      </c>
      <c r="J453" s="128">
        <f t="shared" si="20"/>
        <v>3264.5600000000304</v>
      </c>
      <c r="K453" s="9"/>
    </row>
    <row r="454" spans="1:12" ht="60" x14ac:dyDescent="0.4">
      <c r="A454" s="2">
        <v>44008</v>
      </c>
      <c r="B454" s="291" t="s">
        <v>2844</v>
      </c>
      <c r="C454" s="289" t="s">
        <v>2798</v>
      </c>
      <c r="D454" s="83" t="s">
        <v>2843</v>
      </c>
      <c r="E454" s="51">
        <v>436772</v>
      </c>
      <c r="F454" s="16">
        <v>1774225</v>
      </c>
      <c r="G454" s="9">
        <v>18977.78</v>
      </c>
      <c r="H454" s="9">
        <v>19000</v>
      </c>
      <c r="I454" s="11">
        <f t="shared" si="19"/>
        <v>22.220000000001164</v>
      </c>
      <c r="J454" s="128">
        <f t="shared" si="20"/>
        <v>3286.7800000000316</v>
      </c>
      <c r="K454" s="9"/>
    </row>
    <row r="455" spans="1:12" ht="61.5" x14ac:dyDescent="0.4">
      <c r="A455" s="2">
        <v>44014</v>
      </c>
      <c r="B455" s="297" t="s">
        <v>2845</v>
      </c>
      <c r="C455" s="289" t="s">
        <v>2798</v>
      </c>
      <c r="D455" s="42" t="s">
        <v>2846</v>
      </c>
      <c r="E455" s="51">
        <v>410184</v>
      </c>
      <c r="F455" s="16">
        <v>1776782</v>
      </c>
      <c r="G455" s="9">
        <v>17614.54</v>
      </c>
      <c r="H455" s="9">
        <v>18000</v>
      </c>
      <c r="I455" s="11">
        <f t="shared" si="19"/>
        <v>385.45999999999913</v>
      </c>
      <c r="J455" s="128">
        <f t="shared" si="20"/>
        <v>3672.2400000000307</v>
      </c>
      <c r="K455" s="9"/>
    </row>
    <row r="456" spans="1:12" ht="61.5" x14ac:dyDescent="0.4">
      <c r="A456" s="2">
        <v>44015</v>
      </c>
      <c r="B456" s="297" t="s">
        <v>2847</v>
      </c>
      <c r="C456" s="289" t="s">
        <v>2798</v>
      </c>
      <c r="D456" s="42" t="s">
        <v>2848</v>
      </c>
      <c r="E456" s="51">
        <v>410202</v>
      </c>
      <c r="F456" s="16">
        <v>1777094</v>
      </c>
      <c r="G456" s="9">
        <v>17640.07</v>
      </c>
      <c r="H456" s="9">
        <v>18000</v>
      </c>
      <c r="I456" s="11">
        <f t="shared" si="19"/>
        <v>359.93000000000029</v>
      </c>
      <c r="J456" s="128">
        <f t="shared" si="20"/>
        <v>4032.170000000031</v>
      </c>
      <c r="K456" s="9"/>
    </row>
    <row r="457" spans="1:12" ht="61.5" x14ac:dyDescent="0.4">
      <c r="A457" s="2">
        <v>44021</v>
      </c>
      <c r="B457" s="297" t="s">
        <v>2850</v>
      </c>
      <c r="C457" s="289" t="s">
        <v>2798</v>
      </c>
      <c r="D457" s="42" t="s">
        <v>2849</v>
      </c>
      <c r="E457" s="51">
        <v>421245</v>
      </c>
      <c r="F457" s="16">
        <v>1779989</v>
      </c>
      <c r="G457" s="9">
        <v>22595.79</v>
      </c>
      <c r="H457" s="9">
        <v>18500</v>
      </c>
      <c r="I457" s="11">
        <f t="shared" si="19"/>
        <v>-4095.7900000000009</v>
      </c>
      <c r="J457" s="128">
        <f t="shared" si="20"/>
        <v>-63.619999999969878</v>
      </c>
      <c r="K457" s="9"/>
    </row>
    <row r="458" spans="1:12" ht="61.5" x14ac:dyDescent="0.4">
      <c r="A458" s="2">
        <v>44022</v>
      </c>
      <c r="B458" s="297" t="s">
        <v>2851</v>
      </c>
      <c r="C458" s="289" t="s">
        <v>2798</v>
      </c>
      <c r="D458" s="42" t="s">
        <v>2852</v>
      </c>
      <c r="E458" s="51">
        <v>419117.5</v>
      </c>
      <c r="F458" s="16">
        <v>1781445</v>
      </c>
      <c r="G458" s="9">
        <v>23696.69</v>
      </c>
      <c r="H458" s="9">
        <v>18500</v>
      </c>
      <c r="I458" s="11">
        <f t="shared" si="19"/>
        <v>-5196.6899999999987</v>
      </c>
      <c r="J458" s="128">
        <f t="shared" si="20"/>
        <v>-5260.3099999999686</v>
      </c>
      <c r="K458" s="9"/>
    </row>
    <row r="459" spans="1:12" ht="61.5" x14ac:dyDescent="0.4">
      <c r="A459" s="2">
        <v>44028</v>
      </c>
      <c r="B459" s="297" t="s">
        <v>2853</v>
      </c>
      <c r="C459" s="289" t="s">
        <v>2798</v>
      </c>
      <c r="D459" s="42" t="s">
        <v>2854</v>
      </c>
      <c r="E459" s="51">
        <v>608634</v>
      </c>
      <c r="F459" s="16">
        <v>1782195</v>
      </c>
      <c r="G459" s="9">
        <v>25787.21</v>
      </c>
      <c r="H459" s="9">
        <v>27000</v>
      </c>
      <c r="I459" s="11">
        <f t="shared" si="19"/>
        <v>1212.7900000000009</v>
      </c>
      <c r="J459" s="128">
        <f t="shared" si="20"/>
        <v>-4047.5199999999677</v>
      </c>
      <c r="K459" s="9"/>
    </row>
    <row r="460" spans="1:12" ht="61.5" x14ac:dyDescent="0.4">
      <c r="A460" s="2">
        <v>44029</v>
      </c>
      <c r="B460" s="297" t="s">
        <v>2855</v>
      </c>
      <c r="C460" s="289" t="s">
        <v>2798</v>
      </c>
      <c r="D460" s="42" t="s">
        <v>2856</v>
      </c>
      <c r="E460" s="51">
        <v>603315</v>
      </c>
      <c r="F460" s="16">
        <v>1782552</v>
      </c>
      <c r="G460" s="9">
        <v>26767.42</v>
      </c>
      <c r="H460" s="9">
        <v>27000</v>
      </c>
      <c r="I460" s="11">
        <f t="shared" si="19"/>
        <v>232.58000000000175</v>
      </c>
      <c r="J460" s="128">
        <f t="shared" si="20"/>
        <v>-3814.9399999999659</v>
      </c>
      <c r="K460" s="9"/>
    </row>
    <row r="461" spans="1:12" ht="61.5" x14ac:dyDescent="0.4">
      <c r="A461" s="2">
        <v>44035</v>
      </c>
      <c r="B461" s="297" t="s">
        <v>2857</v>
      </c>
      <c r="C461" s="289" t="s">
        <v>2798</v>
      </c>
      <c r="D461" s="42" t="s">
        <v>2858</v>
      </c>
      <c r="E461" s="51">
        <v>668700</v>
      </c>
      <c r="F461" s="16">
        <v>1784984</v>
      </c>
      <c r="G461" s="9">
        <v>27828.43</v>
      </c>
      <c r="H461" s="9">
        <v>30000</v>
      </c>
      <c r="I461" s="11">
        <f t="shared" si="19"/>
        <v>2171.5699999999997</v>
      </c>
      <c r="J461" s="128">
        <f t="shared" si="20"/>
        <v>-1643.3699999999662</v>
      </c>
      <c r="K461" s="9"/>
    </row>
    <row r="462" spans="1:12" ht="61.5" x14ac:dyDescent="0.4">
      <c r="A462" s="2">
        <v>44036</v>
      </c>
      <c r="B462" s="297" t="s">
        <v>2859</v>
      </c>
      <c r="C462" s="289" t="s">
        <v>2798</v>
      </c>
      <c r="D462" s="42" t="s">
        <v>2860</v>
      </c>
      <c r="E462" s="51">
        <v>668400</v>
      </c>
      <c r="F462" s="16">
        <v>1785576</v>
      </c>
      <c r="G462" s="9">
        <v>28265.81</v>
      </c>
      <c r="H462" s="9">
        <v>30000</v>
      </c>
      <c r="I462" s="11">
        <f t="shared" si="19"/>
        <v>1734.1899999999987</v>
      </c>
      <c r="J462" s="128">
        <f t="shared" si="20"/>
        <v>90.820000000032451</v>
      </c>
      <c r="K462" s="9"/>
    </row>
    <row r="463" spans="1:12" ht="78.75" x14ac:dyDescent="0.4">
      <c r="A463" s="2">
        <v>44042</v>
      </c>
      <c r="B463" s="297" t="s">
        <v>2861</v>
      </c>
      <c r="C463" s="289" t="s">
        <v>2798</v>
      </c>
      <c r="D463" s="42" t="s">
        <v>2862</v>
      </c>
      <c r="E463" s="51">
        <v>658650</v>
      </c>
      <c r="F463" s="16">
        <v>1787581</v>
      </c>
      <c r="G463" s="9">
        <f>20211.89-208.58</f>
        <v>20003.309999999998</v>
      </c>
      <c r="H463" s="9">
        <v>30000</v>
      </c>
      <c r="I463" s="11">
        <f t="shared" si="19"/>
        <v>9996.6900000000023</v>
      </c>
      <c r="J463" s="128">
        <f t="shared" si="20"/>
        <v>10087.510000000035</v>
      </c>
      <c r="K463" s="9"/>
    </row>
    <row r="464" spans="1:12" ht="63" x14ac:dyDescent="0.4">
      <c r="A464" s="2">
        <v>44043</v>
      </c>
      <c r="B464" s="298" t="s">
        <v>2863</v>
      </c>
      <c r="C464" s="289" t="s">
        <v>2798</v>
      </c>
      <c r="D464" s="42" t="s">
        <v>2864</v>
      </c>
      <c r="E464" s="51">
        <v>658890</v>
      </c>
      <c r="F464" s="16">
        <v>1787952</v>
      </c>
      <c r="G464" s="9">
        <v>18622.89</v>
      </c>
      <c r="H464" s="9">
        <v>30000</v>
      </c>
      <c r="I464" s="11">
        <f t="shared" si="19"/>
        <v>11377.11</v>
      </c>
      <c r="J464" s="128">
        <f t="shared" si="20"/>
        <v>21464.620000000035</v>
      </c>
      <c r="K464" s="9"/>
    </row>
    <row r="465" spans="1:11" ht="63" x14ac:dyDescent="0.4">
      <c r="A465" s="2">
        <v>44049</v>
      </c>
      <c r="B465" s="276" t="s">
        <v>2865</v>
      </c>
      <c r="C465" s="289" t="s">
        <v>2798</v>
      </c>
      <c r="D465" s="42" t="s">
        <v>2866</v>
      </c>
      <c r="E465" s="51">
        <v>156856</v>
      </c>
      <c r="F465" s="16">
        <v>1790201</v>
      </c>
      <c r="G465" s="9">
        <v>19943.34</v>
      </c>
      <c r="H465" s="9">
        <v>7000</v>
      </c>
      <c r="I465" s="11">
        <f t="shared" si="19"/>
        <v>-12943.34</v>
      </c>
      <c r="J465" s="128">
        <f t="shared" si="20"/>
        <v>8521.2800000000352</v>
      </c>
      <c r="K465" s="9"/>
    </row>
    <row r="466" spans="1:11" ht="63" x14ac:dyDescent="0.4">
      <c r="A466" s="2">
        <v>44050</v>
      </c>
      <c r="B466" s="276" t="s">
        <v>2867</v>
      </c>
      <c r="C466" s="289" t="s">
        <v>2798</v>
      </c>
      <c r="D466" s="42" t="s">
        <v>2868</v>
      </c>
      <c r="E466" s="51">
        <v>246147</v>
      </c>
      <c r="F466" s="16">
        <v>1790524</v>
      </c>
      <c r="G466" s="9">
        <v>21691.45</v>
      </c>
      <c r="H466" s="9">
        <v>11000</v>
      </c>
      <c r="I466" s="11">
        <f t="shared" si="19"/>
        <v>-10691.45</v>
      </c>
      <c r="J466" s="128">
        <f t="shared" si="20"/>
        <v>-2170.1699999999655</v>
      </c>
      <c r="K466" s="9"/>
    </row>
    <row r="467" spans="1:11" ht="63" x14ac:dyDescent="0.4">
      <c r="A467" s="2">
        <v>44056</v>
      </c>
      <c r="B467" s="276" t="s">
        <v>2869</v>
      </c>
      <c r="C467" s="289" t="s">
        <v>2798</v>
      </c>
      <c r="D467" s="42" t="s">
        <v>2870</v>
      </c>
      <c r="E467" s="51">
        <v>604233</v>
      </c>
      <c r="F467" s="16">
        <v>1793049</v>
      </c>
      <c r="G467" s="9">
        <v>26078.95</v>
      </c>
      <c r="H467" s="9">
        <v>27000</v>
      </c>
      <c r="I467" s="11">
        <f t="shared" si="19"/>
        <v>921.04999999999927</v>
      </c>
      <c r="J467" s="128">
        <f t="shared" si="20"/>
        <v>-1249.1199999999662</v>
      </c>
      <c r="K467" s="9"/>
    </row>
    <row r="468" spans="1:11" ht="63" x14ac:dyDescent="0.4">
      <c r="A468" s="2">
        <v>44057</v>
      </c>
      <c r="B468" s="276" t="s">
        <v>2871</v>
      </c>
      <c r="C468" s="289" t="s">
        <v>2798</v>
      </c>
      <c r="D468" s="42" t="s">
        <v>2872</v>
      </c>
      <c r="E468" s="51">
        <v>602235</v>
      </c>
      <c r="F468" s="16">
        <v>1793703</v>
      </c>
      <c r="G468" s="9">
        <v>25785.41</v>
      </c>
      <c r="H468" s="9">
        <v>27000</v>
      </c>
      <c r="I468" s="11">
        <f t="shared" si="19"/>
        <v>1214.5900000000001</v>
      </c>
      <c r="J468" s="128">
        <f t="shared" si="20"/>
        <v>-34.529999999966094</v>
      </c>
      <c r="K468" s="9"/>
    </row>
    <row r="469" spans="1:11" ht="63" x14ac:dyDescent="0.4">
      <c r="A469" s="2">
        <v>44063</v>
      </c>
      <c r="B469" s="276" t="s">
        <v>2873</v>
      </c>
      <c r="C469" s="289" t="s">
        <v>2798</v>
      </c>
      <c r="D469" s="42" t="s">
        <v>2874</v>
      </c>
      <c r="E469" s="51">
        <v>629194.5</v>
      </c>
      <c r="F469" s="16">
        <v>1796016</v>
      </c>
      <c r="G469" s="9">
        <v>25233.43</v>
      </c>
      <c r="H469" s="9">
        <v>28500</v>
      </c>
      <c r="I469" s="11">
        <f t="shared" si="19"/>
        <v>3266.5699999999997</v>
      </c>
      <c r="J469" s="128">
        <f t="shared" si="20"/>
        <v>3232.0400000000336</v>
      </c>
      <c r="K469" s="9"/>
    </row>
    <row r="470" spans="1:11" ht="63" x14ac:dyDescent="0.4">
      <c r="A470" s="2">
        <v>44064</v>
      </c>
      <c r="B470" s="276" t="s">
        <v>2875</v>
      </c>
      <c r="C470" s="289" t="s">
        <v>2798</v>
      </c>
      <c r="D470" s="42" t="s">
        <v>2876</v>
      </c>
      <c r="E470" s="51">
        <v>530520</v>
      </c>
      <c r="F470" s="16">
        <v>1796017</v>
      </c>
      <c r="G470" s="9">
        <v>25677.15</v>
      </c>
      <c r="H470" s="9">
        <v>24000</v>
      </c>
      <c r="I470" s="11">
        <f t="shared" si="19"/>
        <v>-1677.1500000000015</v>
      </c>
      <c r="J470" s="128">
        <f t="shared" si="20"/>
        <v>1554.8900000000322</v>
      </c>
      <c r="K470" s="9"/>
    </row>
    <row r="471" spans="1:11" ht="63" x14ac:dyDescent="0.4">
      <c r="A471" s="2">
        <v>44070</v>
      </c>
      <c r="B471" s="276" t="s">
        <v>2877</v>
      </c>
      <c r="C471" s="289" t="s">
        <v>2798</v>
      </c>
      <c r="D471" s="42" t="s">
        <v>2878</v>
      </c>
      <c r="E471" s="51">
        <v>505379</v>
      </c>
      <c r="F471" s="16">
        <v>1798438</v>
      </c>
      <c r="G471" s="9">
        <v>23062.81</v>
      </c>
      <c r="H471" s="9">
        <v>23000</v>
      </c>
      <c r="I471" s="11">
        <f t="shared" si="19"/>
        <v>-62.81000000000131</v>
      </c>
      <c r="J471" s="128">
        <f t="shared" si="20"/>
        <v>1492.0800000000309</v>
      </c>
      <c r="K471" s="9"/>
    </row>
    <row r="472" spans="1:11" ht="63" x14ac:dyDescent="0.4">
      <c r="A472" s="2">
        <v>44071</v>
      </c>
      <c r="B472" s="276" t="s">
        <v>2879</v>
      </c>
      <c r="C472" s="289" t="s">
        <v>2798</v>
      </c>
      <c r="D472" s="42" t="s">
        <v>2880</v>
      </c>
      <c r="E472" s="51">
        <v>515848.5</v>
      </c>
      <c r="F472" s="16">
        <v>1799139</v>
      </c>
      <c r="G472" s="9">
        <v>23833.4</v>
      </c>
      <c r="H472" s="9">
        <v>23500</v>
      </c>
      <c r="I472" s="11">
        <f t="shared" ref="I472:I535" si="21">H472-G472</f>
        <v>-333.40000000000146</v>
      </c>
      <c r="J472" s="128">
        <f t="shared" si="20"/>
        <v>1158.6800000000294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1158.6800000000294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1158.6800000000294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1158.6800000000294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1158.6800000000294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1158.6800000000294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ref="J478:J541" si="22">J477+I478</f>
        <v>1158.6800000000294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2"/>
        <v>1158.6800000000294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2"/>
        <v>1158.6800000000294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2"/>
        <v>1158.6800000000294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2"/>
        <v>1158.6800000000294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2"/>
        <v>1158.6800000000294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2"/>
        <v>1158.6800000000294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2"/>
        <v>1158.6800000000294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2"/>
        <v>1158.6800000000294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2"/>
        <v>1158.6800000000294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2"/>
        <v>1158.6800000000294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2"/>
        <v>1158.6800000000294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2"/>
        <v>1158.6800000000294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2"/>
        <v>1158.6800000000294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2"/>
        <v>1158.6800000000294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2"/>
        <v>1158.6800000000294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2"/>
        <v>1158.6800000000294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2"/>
        <v>1158.6800000000294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2"/>
        <v>1158.6800000000294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2"/>
        <v>1158.6800000000294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2"/>
        <v>1158.6800000000294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2"/>
        <v>1158.6800000000294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2"/>
        <v>1158.6800000000294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2"/>
        <v>1158.6800000000294</v>
      </c>
      <c r="K501" s="9"/>
    </row>
    <row r="502" spans="1:11" ht="15.75" x14ac:dyDescent="0.25">
      <c r="A502" s="2"/>
      <c r="B502" s="27"/>
      <c r="D502" s="99"/>
      <c r="E502" s="51"/>
      <c r="F502" s="16"/>
      <c r="G502" s="9"/>
      <c r="H502" s="9"/>
      <c r="I502" s="11">
        <f t="shared" si="21"/>
        <v>0</v>
      </c>
      <c r="J502" s="128">
        <f t="shared" si="22"/>
        <v>1158.6800000000294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2"/>
        <v>1158.6800000000294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2"/>
        <v>1158.6800000000294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2"/>
        <v>1158.6800000000294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2"/>
        <v>1158.6800000000294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2"/>
        <v>1158.6800000000294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2"/>
        <v>1158.6800000000294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2"/>
        <v>1158.6800000000294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2"/>
        <v>1158.6800000000294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2"/>
        <v>1158.6800000000294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2"/>
        <v>1158.6800000000294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2"/>
        <v>1158.6800000000294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2"/>
        <v>1158.6800000000294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2"/>
        <v>1158.6800000000294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2"/>
        <v>1158.6800000000294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2"/>
        <v>1158.6800000000294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2"/>
        <v>1158.6800000000294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2"/>
        <v>1158.6800000000294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2"/>
        <v>1158.6800000000294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2"/>
        <v>1158.6800000000294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2"/>
        <v>1158.6800000000294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2"/>
        <v>1158.6800000000294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2"/>
        <v>1158.6800000000294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2"/>
        <v>1158.6800000000294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2"/>
        <v>1158.6800000000294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2"/>
        <v>1158.6800000000294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2"/>
        <v>1158.6800000000294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2"/>
        <v>1158.6800000000294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2"/>
        <v>1158.6800000000294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si="22"/>
        <v>1158.6800000000294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1158.6800000000294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1158.6800000000294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1158.6800000000294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1158.6800000000294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1158.6800000000294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1158.6800000000294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1158.6800000000294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1158.6800000000294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1158.6800000000294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1158.6800000000294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ref="J542:J560" si="24">J541+I542</f>
        <v>1158.6800000000294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4"/>
        <v>1158.6800000000294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4"/>
        <v>1158.6800000000294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4"/>
        <v>1158.6800000000294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4"/>
        <v>1158.6800000000294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4"/>
        <v>1158.6800000000294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4"/>
        <v>1158.6800000000294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4"/>
        <v>1158.6800000000294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4"/>
        <v>1158.6800000000294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4"/>
        <v>1158.6800000000294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4"/>
        <v>1158.6800000000294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4"/>
        <v>1158.6800000000294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4"/>
        <v>1158.6800000000294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4"/>
        <v>1158.6800000000294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4"/>
        <v>1158.6800000000294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4"/>
        <v>1158.6800000000294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4"/>
        <v>1158.6800000000294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4"/>
        <v>1158.6800000000294</v>
      </c>
      <c r="K559" s="9"/>
    </row>
    <row r="560" spans="1:11" ht="15.75" x14ac:dyDescent="0.25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8">
        <f t="shared" si="24"/>
        <v>1158.6800000000294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5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5"/>
        <v>0</v>
      </c>
    </row>
    <row r="565" spans="1:11" x14ac:dyDescent="0.25">
      <c r="A565" s="2"/>
      <c r="D565" s="42"/>
      <c r="E565" s="51"/>
      <c r="F565" s="306" t="s">
        <v>638</v>
      </c>
      <c r="G565" s="307"/>
      <c r="H565" s="304">
        <f>SUM(I3:I564)</f>
        <v>1158.6800000000294</v>
      </c>
      <c r="I565" s="300"/>
    </row>
    <row r="566" spans="1:11" ht="15.75" thickBot="1" x14ac:dyDescent="0.3">
      <c r="A566" s="2"/>
      <c r="D566" s="42"/>
      <c r="E566" s="51"/>
      <c r="F566" s="308"/>
      <c r="G566" s="309"/>
      <c r="H566" s="305"/>
      <c r="I566" s="302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xmlns:xlrd2="http://schemas.microsoft.com/office/spreadsheetml/2017/richdata2" ref="B429:H430">
    <sortCondition ref="D429:D430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85" workbookViewId="0">
      <pane xSplit="1" topLeftCell="E1" activePane="topRight" state="frozen"/>
      <selection activeCell="A182" sqref="A182"/>
      <selection pane="topRight" activeCell="F291" sqref="F29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311" t="s">
        <v>1315</v>
      </c>
      <c r="F1" s="311"/>
      <c r="G1" s="311"/>
      <c r="H1" s="311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4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1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1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1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1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1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1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1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1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1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1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1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1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1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1" ht="47.25" x14ac:dyDescent="0.3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84">
        <f t="shared" si="12"/>
        <v>-3044.0340000000397</v>
      </c>
      <c r="K254" s="222" t="s">
        <v>1305</v>
      </c>
    </row>
    <row r="255" spans="1:11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4955.9659999999603</v>
      </c>
    </row>
    <row r="256" spans="1:11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3922.9759999999587</v>
      </c>
    </row>
    <row r="257" spans="1:11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3">J256+I257</f>
        <v>2864.7059999999583</v>
      </c>
    </row>
    <row r="258" spans="1:11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3"/>
        <v>632.83599999995567</v>
      </c>
    </row>
    <row r="259" spans="1:11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84">
        <f t="shared" si="13"/>
        <v>-1952.5740000000478</v>
      </c>
    </row>
    <row r="260" spans="1:11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84">
        <f t="shared" si="13"/>
        <v>-867.64400000004753</v>
      </c>
    </row>
    <row r="261" spans="1:11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3"/>
        <v>1990.6859999999542</v>
      </c>
    </row>
    <row r="262" spans="1:11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3"/>
        <v>7510.4359999999542</v>
      </c>
    </row>
    <row r="263" spans="1:11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3"/>
        <v>5355.2259999999551</v>
      </c>
    </row>
    <row r="264" spans="1:11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3"/>
        <v>3132.2459999999519</v>
      </c>
    </row>
    <row r="265" spans="1:11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3"/>
        <v>-989.2040000000452</v>
      </c>
    </row>
    <row r="266" spans="1:11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3"/>
        <v>-4860.9540000000452</v>
      </c>
    </row>
    <row r="267" spans="1:11" ht="47.25" x14ac:dyDescent="0.3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84">
        <f t="shared" si="13"/>
        <v>-1675.3540000000467</v>
      </c>
      <c r="K267" s="222" t="s">
        <v>1305</v>
      </c>
    </row>
    <row r="268" spans="1:11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3"/>
        <v>1006.5859999999557</v>
      </c>
    </row>
    <row r="269" spans="1:11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4">H269-G269</f>
        <v>2800.4599999999991</v>
      </c>
      <c r="J269" s="128">
        <f t="shared" si="13"/>
        <v>3807.0459999999548</v>
      </c>
    </row>
    <row r="270" spans="1:11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4"/>
        <v>2005.5199999999968</v>
      </c>
      <c r="J270" s="128">
        <f t="shared" si="13"/>
        <v>5812.5659999999516</v>
      </c>
    </row>
    <row r="271" spans="1:11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4"/>
        <v>5910.5899999999965</v>
      </c>
      <c r="J271" s="128">
        <f t="shared" si="13"/>
        <v>11723.155999999948</v>
      </c>
    </row>
    <row r="272" spans="1:11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4"/>
        <v>5517.4599999999991</v>
      </c>
      <c r="J272" s="128">
        <f t="shared" si="13"/>
        <v>17240.615999999947</v>
      </c>
    </row>
    <row r="273" spans="1:11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4"/>
        <v>-934.61000000000058</v>
      </c>
      <c r="J273" s="128">
        <f t="shared" si="13"/>
        <v>16306.005999999947</v>
      </c>
    </row>
    <row r="274" spans="1:11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4"/>
        <v>-4856.3499999999985</v>
      </c>
      <c r="J274" s="128">
        <f t="shared" si="13"/>
        <v>11449.655999999948</v>
      </c>
    </row>
    <row r="275" spans="1:11" ht="47.25" x14ac:dyDescent="0.3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4"/>
        <v>-4133.7099999999991</v>
      </c>
      <c r="J275" s="128">
        <f t="shared" si="13"/>
        <v>7315.945999999949</v>
      </c>
      <c r="K275" s="222" t="s">
        <v>1305</v>
      </c>
    </row>
    <row r="276" spans="1:11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4"/>
        <v>0</v>
      </c>
      <c r="J276" s="128">
        <f t="shared" si="13"/>
        <v>7315.945999999949</v>
      </c>
    </row>
    <row r="277" spans="1:11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4"/>
        <v>0</v>
      </c>
      <c r="J277" s="128">
        <f t="shared" si="13"/>
        <v>7315.945999999949</v>
      </c>
    </row>
    <row r="278" spans="1:11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4"/>
        <v>-4240.0899999999965</v>
      </c>
      <c r="J278" s="128">
        <f>J277+I278</f>
        <v>3075.8559999999525</v>
      </c>
    </row>
    <row r="279" spans="1:11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4"/>
        <v>-2228.8700000000026</v>
      </c>
      <c r="J279" s="128">
        <f t="shared" ref="J279:J342" si="15">J278+I279</f>
        <v>846.98599999994985</v>
      </c>
    </row>
    <row r="280" spans="1:11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4"/>
        <v>-332.16000000000349</v>
      </c>
      <c r="J280" s="128">
        <f t="shared" si="15"/>
        <v>514.82599999994636</v>
      </c>
    </row>
    <row r="281" spans="1:11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4"/>
        <v>8852.2099999999991</v>
      </c>
      <c r="J281" s="128">
        <f t="shared" si="15"/>
        <v>9367.0359999999455</v>
      </c>
    </row>
    <row r="282" spans="1:11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4"/>
        <v>-9229.7000000000007</v>
      </c>
      <c r="J282" s="128">
        <f t="shared" si="15"/>
        <v>137.33599999994476</v>
      </c>
    </row>
    <row r="283" spans="1:11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4"/>
        <v>4290.0200000000004</v>
      </c>
      <c r="J283" s="128">
        <f t="shared" si="15"/>
        <v>4427.3559999999452</v>
      </c>
    </row>
    <row r="284" spans="1:11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4"/>
        <v>-3115.4199999999983</v>
      </c>
      <c r="J284" s="128">
        <f t="shared" si="15"/>
        <v>1311.9359999999469</v>
      </c>
    </row>
    <row r="285" spans="1:11" ht="45.75" x14ac:dyDescent="0.25">
      <c r="A285" s="2">
        <v>43893</v>
      </c>
      <c r="B285" s="217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4"/>
        <v>5380.7099999999991</v>
      </c>
      <c r="J285" s="128">
        <f t="shared" si="15"/>
        <v>6692.6459999999461</v>
      </c>
    </row>
    <row r="286" spans="1:11" ht="47.25" x14ac:dyDescent="0.35">
      <c r="A286" s="2">
        <v>43900</v>
      </c>
      <c r="B286" s="217" t="s">
        <v>2754</v>
      </c>
      <c r="D286" s="213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4"/>
        <v>-3608.1899999999987</v>
      </c>
      <c r="J286" s="128">
        <f t="shared" si="15"/>
        <v>3084.4559999999474</v>
      </c>
      <c r="K286" s="222" t="s">
        <v>1305</v>
      </c>
    </row>
    <row r="287" spans="1:11" ht="45.75" x14ac:dyDescent="0.25">
      <c r="A287" s="2">
        <v>43907</v>
      </c>
      <c r="B287" s="217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4"/>
        <v>539.18000000000029</v>
      </c>
      <c r="J287" s="128">
        <f t="shared" si="15"/>
        <v>3623.6359999999477</v>
      </c>
    </row>
    <row r="288" spans="1:11" ht="46.5" thickBot="1" x14ac:dyDescent="0.3">
      <c r="A288" s="2">
        <v>43914</v>
      </c>
      <c r="B288" s="217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4"/>
        <v>-1379.6599999999999</v>
      </c>
      <c r="J288" s="128">
        <f t="shared" si="15"/>
        <v>2243.9759999999478</v>
      </c>
    </row>
    <row r="289" spans="1:12" ht="45.75" x14ac:dyDescent="0.25">
      <c r="A289" s="2">
        <v>43921</v>
      </c>
      <c r="B289" s="217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4"/>
        <v>5334.9700000000012</v>
      </c>
      <c r="J289" s="128">
        <f t="shared" si="15"/>
        <v>7578.945999999949</v>
      </c>
      <c r="K289" s="312" t="s">
        <v>2836</v>
      </c>
      <c r="L289" s="313"/>
    </row>
    <row r="290" spans="1:12" ht="15.75" x14ac:dyDescent="0.25">
      <c r="A290" s="2"/>
      <c r="B290" s="280" t="s">
        <v>1766</v>
      </c>
      <c r="D290" s="69"/>
      <c r="E290" s="51"/>
      <c r="F290" s="16"/>
      <c r="G290" s="9"/>
      <c r="H290" s="9"/>
      <c r="I290" s="11">
        <f t="shared" si="14"/>
        <v>0</v>
      </c>
      <c r="J290" s="128">
        <f t="shared" si="15"/>
        <v>7578.945999999949</v>
      </c>
      <c r="K290" s="314"/>
      <c r="L290" s="315"/>
    </row>
    <row r="291" spans="1:12" ht="15.75" x14ac:dyDescent="0.25">
      <c r="A291" s="2"/>
      <c r="B291" s="27"/>
      <c r="D291" s="69"/>
      <c r="E291" s="51"/>
      <c r="F291" s="16"/>
      <c r="G291" s="9"/>
      <c r="H291" s="9"/>
      <c r="I291" s="11">
        <f t="shared" si="14"/>
        <v>0</v>
      </c>
      <c r="J291" s="128">
        <f t="shared" si="15"/>
        <v>7578.945999999949</v>
      </c>
      <c r="K291" s="314"/>
      <c r="L291" s="315"/>
    </row>
    <row r="292" spans="1:12" ht="16.5" thickBot="1" x14ac:dyDescent="0.3">
      <c r="A292" s="2"/>
      <c r="B292" s="27"/>
      <c r="D292" s="69"/>
      <c r="E292" s="51"/>
      <c r="F292" s="16"/>
      <c r="G292" s="9"/>
      <c r="H292" s="9"/>
      <c r="I292" s="11">
        <f t="shared" si="14"/>
        <v>0</v>
      </c>
      <c r="J292" s="128">
        <f t="shared" si="15"/>
        <v>7578.945999999949</v>
      </c>
      <c r="K292" s="316"/>
      <c r="L292" s="317"/>
    </row>
    <row r="293" spans="1:12" ht="15.75" x14ac:dyDescent="0.25">
      <c r="A293" s="2"/>
      <c r="B293" s="27"/>
      <c r="D293" s="69"/>
      <c r="E293" s="51"/>
      <c r="F293" s="16"/>
      <c r="G293" s="9"/>
      <c r="H293" s="9"/>
      <c r="I293" s="11">
        <f t="shared" si="14"/>
        <v>0</v>
      </c>
      <c r="J293" s="128">
        <f t="shared" si="15"/>
        <v>7578.945999999949</v>
      </c>
    </row>
    <row r="294" spans="1:12" ht="15.75" x14ac:dyDescent="0.25">
      <c r="A294" s="2"/>
      <c r="B294" s="27"/>
      <c r="D294" s="69"/>
      <c r="E294" s="51"/>
      <c r="F294" s="16"/>
      <c r="G294" s="9"/>
      <c r="H294" s="9"/>
      <c r="I294" s="11">
        <f t="shared" si="14"/>
        <v>0</v>
      </c>
      <c r="J294" s="128">
        <f t="shared" si="15"/>
        <v>7578.945999999949</v>
      </c>
    </row>
    <row r="295" spans="1:12" ht="15.75" x14ac:dyDescent="0.25">
      <c r="A295" s="2"/>
      <c r="B295" s="27"/>
      <c r="D295" s="69"/>
      <c r="E295" s="51"/>
      <c r="F295" s="16"/>
      <c r="G295" s="9"/>
      <c r="H295" s="9"/>
      <c r="I295" s="11">
        <f t="shared" si="14"/>
        <v>0</v>
      </c>
      <c r="J295" s="128">
        <f t="shared" si="15"/>
        <v>7578.945999999949</v>
      </c>
    </row>
    <row r="296" spans="1:12" ht="15.75" x14ac:dyDescent="0.25">
      <c r="A296" s="2"/>
      <c r="B296" s="27"/>
      <c r="D296" s="69"/>
      <c r="E296" s="51"/>
      <c r="F296" s="16"/>
      <c r="G296" s="9"/>
      <c r="H296" s="9"/>
      <c r="I296" s="11">
        <f t="shared" si="14"/>
        <v>0</v>
      </c>
      <c r="J296" s="128">
        <f t="shared" si="15"/>
        <v>7578.945999999949</v>
      </c>
    </row>
    <row r="297" spans="1:12" ht="15.75" x14ac:dyDescent="0.25">
      <c r="A297" s="2"/>
      <c r="B297" s="27"/>
      <c r="D297" s="69"/>
      <c r="E297" s="51"/>
      <c r="F297" s="16"/>
      <c r="G297" s="9"/>
      <c r="H297" s="9"/>
      <c r="I297" s="11">
        <f t="shared" si="14"/>
        <v>0</v>
      </c>
      <c r="J297" s="128">
        <f t="shared" si="15"/>
        <v>7578.945999999949</v>
      </c>
    </row>
    <row r="298" spans="1:12" ht="15.75" x14ac:dyDescent="0.25">
      <c r="A298" s="2"/>
      <c r="B298" s="27"/>
      <c r="D298" s="69"/>
      <c r="E298" s="51"/>
      <c r="F298" s="16"/>
      <c r="G298" s="9"/>
      <c r="H298" s="9"/>
      <c r="I298" s="11">
        <f t="shared" si="14"/>
        <v>0</v>
      </c>
      <c r="J298" s="128">
        <f t="shared" si="15"/>
        <v>7578.945999999949</v>
      </c>
    </row>
    <row r="299" spans="1:12" ht="15.75" x14ac:dyDescent="0.25">
      <c r="A299" s="2"/>
      <c r="B299" s="27"/>
      <c r="D299" s="69"/>
      <c r="E299" s="51"/>
      <c r="F299" s="16"/>
      <c r="G299" s="9"/>
      <c r="H299" s="9"/>
      <c r="I299" s="11">
        <f t="shared" si="14"/>
        <v>0</v>
      </c>
      <c r="J299" s="128">
        <f t="shared" si="15"/>
        <v>7578.945999999949</v>
      </c>
    </row>
    <row r="300" spans="1:12" ht="15.75" x14ac:dyDescent="0.25">
      <c r="A300" s="2"/>
      <c r="B300" s="27"/>
      <c r="D300" s="69"/>
      <c r="E300" s="51"/>
      <c r="F300" s="16"/>
      <c r="G300" s="9"/>
      <c r="H300" s="9"/>
      <c r="I300" s="11">
        <f t="shared" si="14"/>
        <v>0</v>
      </c>
      <c r="J300" s="128">
        <f t="shared" si="15"/>
        <v>7578.945999999949</v>
      </c>
    </row>
    <row r="301" spans="1:12" ht="15.75" x14ac:dyDescent="0.25">
      <c r="A301" s="2"/>
      <c r="B301" s="27"/>
      <c r="D301" s="69"/>
      <c r="E301" s="51"/>
      <c r="F301" s="16"/>
      <c r="G301" s="9"/>
      <c r="H301" s="9"/>
      <c r="I301" s="11">
        <f t="shared" si="14"/>
        <v>0</v>
      </c>
      <c r="J301" s="128">
        <f t="shared" si="15"/>
        <v>7578.945999999949</v>
      </c>
    </row>
    <row r="302" spans="1:12" ht="15.75" x14ac:dyDescent="0.25">
      <c r="A302" s="2"/>
      <c r="B302" s="27"/>
      <c r="D302" s="69"/>
      <c r="E302" s="51"/>
      <c r="F302" s="16"/>
      <c r="G302" s="9"/>
      <c r="H302" s="9"/>
      <c r="I302" s="11">
        <f t="shared" si="14"/>
        <v>0</v>
      </c>
      <c r="J302" s="128">
        <f t="shared" si="15"/>
        <v>7578.945999999949</v>
      </c>
    </row>
    <row r="303" spans="1:12" ht="15.75" x14ac:dyDescent="0.25">
      <c r="A303" s="2"/>
      <c r="B303" s="27"/>
      <c r="D303" s="69"/>
      <c r="E303" s="51"/>
      <c r="F303" s="16"/>
      <c r="G303" s="9"/>
      <c r="H303" s="9"/>
      <c r="I303" s="11">
        <f t="shared" si="14"/>
        <v>0</v>
      </c>
      <c r="J303" s="128">
        <f t="shared" si="15"/>
        <v>7578.945999999949</v>
      </c>
    </row>
    <row r="304" spans="1:12" ht="15.75" x14ac:dyDescent="0.25">
      <c r="A304" s="2"/>
      <c r="B304" s="27"/>
      <c r="D304" s="168"/>
      <c r="E304" s="51"/>
      <c r="F304" s="16"/>
      <c r="G304" s="9"/>
      <c r="H304" s="9"/>
      <c r="I304" s="11">
        <f t="shared" si="14"/>
        <v>0</v>
      </c>
      <c r="J304" s="128">
        <f t="shared" si="15"/>
        <v>7578.945999999949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4"/>
        <v>0</v>
      </c>
      <c r="J305" s="128">
        <f t="shared" si="15"/>
        <v>7578.945999999949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4"/>
        <v>0</v>
      </c>
      <c r="J306" s="128">
        <f t="shared" si="15"/>
        <v>7578.945999999949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4"/>
        <v>0</v>
      </c>
      <c r="J307" s="128">
        <f t="shared" si="15"/>
        <v>7578.945999999949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4"/>
        <v>0</v>
      </c>
      <c r="J308" s="128">
        <f t="shared" si="15"/>
        <v>7578.945999999949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4"/>
        <v>0</v>
      </c>
      <c r="J309" s="128">
        <f t="shared" si="15"/>
        <v>7578.945999999949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4"/>
        <v>0</v>
      </c>
      <c r="J310" s="128">
        <f t="shared" si="15"/>
        <v>7578.945999999949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4"/>
        <v>0</v>
      </c>
      <c r="J311" s="128">
        <f t="shared" si="15"/>
        <v>7578.945999999949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4"/>
        <v>0</v>
      </c>
      <c r="J312" s="128">
        <f t="shared" si="15"/>
        <v>7578.945999999949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4"/>
        <v>0</v>
      </c>
      <c r="J313" s="128">
        <f t="shared" si="15"/>
        <v>7578.945999999949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4"/>
        <v>0</v>
      </c>
      <c r="J314" s="128">
        <f t="shared" si="15"/>
        <v>7578.945999999949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4"/>
        <v>0</v>
      </c>
      <c r="J315" s="128">
        <f t="shared" si="15"/>
        <v>7578.945999999949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4"/>
        <v>0</v>
      </c>
      <c r="J316" s="128">
        <f t="shared" si="15"/>
        <v>7578.945999999949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4"/>
        <v>0</v>
      </c>
      <c r="J317" s="128">
        <f t="shared" si="15"/>
        <v>7578.945999999949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4"/>
        <v>0</v>
      </c>
      <c r="J318" s="128">
        <f t="shared" si="15"/>
        <v>7578.945999999949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4"/>
        <v>0</v>
      </c>
      <c r="J319" s="128">
        <f t="shared" si="15"/>
        <v>7578.945999999949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4"/>
        <v>0</v>
      </c>
      <c r="J320" s="128">
        <f t="shared" si="15"/>
        <v>7578.945999999949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4"/>
        <v>0</v>
      </c>
      <c r="J321" s="128">
        <f t="shared" si="15"/>
        <v>7578.945999999949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4"/>
        <v>0</v>
      </c>
      <c r="J322" s="128">
        <f t="shared" si="15"/>
        <v>7578.945999999949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4"/>
        <v>0</v>
      </c>
      <c r="J323" s="128">
        <f t="shared" si="15"/>
        <v>7578.945999999949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4"/>
        <v>0</v>
      </c>
      <c r="J324" s="128">
        <f t="shared" si="15"/>
        <v>7578.945999999949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4"/>
        <v>0</v>
      </c>
      <c r="J325" s="128">
        <f t="shared" si="15"/>
        <v>7578.945999999949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4"/>
        <v>0</v>
      </c>
      <c r="J326" s="128">
        <f t="shared" si="15"/>
        <v>7578.945999999949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4"/>
        <v>0</v>
      </c>
      <c r="J327" s="128">
        <f t="shared" si="15"/>
        <v>7578.945999999949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4"/>
        <v>0</v>
      </c>
      <c r="J328" s="128">
        <f t="shared" si="15"/>
        <v>7578.945999999949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4"/>
        <v>0</v>
      </c>
      <c r="J329" s="128">
        <f t="shared" si="15"/>
        <v>7578.945999999949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4"/>
        <v>0</v>
      </c>
      <c r="J330" s="128">
        <f t="shared" si="15"/>
        <v>7578.945999999949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4"/>
        <v>0</v>
      </c>
      <c r="J331" s="128">
        <f t="shared" si="15"/>
        <v>7578.945999999949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4"/>
        <v>0</v>
      </c>
      <c r="J332" s="128">
        <f t="shared" si="15"/>
        <v>7578.945999999949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4"/>
        <v>0</v>
      </c>
      <c r="J333" s="128">
        <f t="shared" si="15"/>
        <v>7578.945999999949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4"/>
        <v>0</v>
      </c>
      <c r="J334" s="128">
        <f t="shared" si="15"/>
        <v>7578.945999999949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4"/>
        <v>0</v>
      </c>
      <c r="J335" s="128">
        <f t="shared" si="15"/>
        <v>7578.945999999949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6">H336-G336</f>
        <v>0</v>
      </c>
      <c r="J336" s="128">
        <f t="shared" si="15"/>
        <v>7578.945999999949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6"/>
        <v>0</v>
      </c>
      <c r="J337" s="128">
        <f t="shared" si="15"/>
        <v>7578.945999999949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6"/>
        <v>0</v>
      </c>
      <c r="J338" s="128">
        <f t="shared" si="15"/>
        <v>7578.945999999949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6"/>
        <v>0</v>
      </c>
      <c r="J339" s="128">
        <f t="shared" si="15"/>
        <v>7578.945999999949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6"/>
        <v>0</v>
      </c>
      <c r="J340" s="128">
        <f t="shared" si="15"/>
        <v>7578.945999999949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6"/>
        <v>0</v>
      </c>
      <c r="J341" s="128">
        <f t="shared" si="15"/>
        <v>7578.945999999949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6"/>
        <v>0</v>
      </c>
      <c r="J342" s="128">
        <f t="shared" si="15"/>
        <v>7578.945999999949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6"/>
        <v>0</v>
      </c>
      <c r="J343" s="128">
        <f t="shared" ref="J343:J406" si="17">J342+I343</f>
        <v>7578.945999999949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6"/>
        <v>0</v>
      </c>
      <c r="J344" s="128">
        <f t="shared" si="17"/>
        <v>7578.945999999949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6"/>
        <v>0</v>
      </c>
      <c r="J345" s="128">
        <f t="shared" si="17"/>
        <v>7578.945999999949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6"/>
        <v>0</v>
      </c>
      <c r="J346" s="128">
        <f t="shared" si="17"/>
        <v>7578.945999999949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6"/>
        <v>0</v>
      </c>
      <c r="J347" s="128">
        <f t="shared" si="17"/>
        <v>7578.945999999949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6"/>
        <v>0</v>
      </c>
      <c r="J348" s="128">
        <f t="shared" si="17"/>
        <v>7578.945999999949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6"/>
        <v>0</v>
      </c>
      <c r="J349" s="128">
        <f t="shared" si="17"/>
        <v>7578.945999999949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6"/>
        <v>0</v>
      </c>
      <c r="J350" s="128">
        <f t="shared" si="17"/>
        <v>7578.945999999949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6"/>
        <v>0</v>
      </c>
      <c r="J351" s="128">
        <f t="shared" si="17"/>
        <v>7578.945999999949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6"/>
        <v>0</v>
      </c>
      <c r="J352" s="128">
        <f t="shared" si="17"/>
        <v>7578.945999999949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6"/>
        <v>0</v>
      </c>
      <c r="J353" s="128">
        <f t="shared" si="17"/>
        <v>7578.945999999949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6"/>
        <v>0</v>
      </c>
      <c r="J354" s="128">
        <f t="shared" si="17"/>
        <v>7578.945999999949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6"/>
        <v>0</v>
      </c>
      <c r="J355" s="128">
        <f t="shared" si="17"/>
        <v>7578.945999999949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6"/>
        <v>0</v>
      </c>
      <c r="J356" s="128">
        <f t="shared" si="17"/>
        <v>7578.945999999949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6"/>
        <v>0</v>
      </c>
      <c r="J357" s="128">
        <f t="shared" si="17"/>
        <v>7578.945999999949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6"/>
        <v>0</v>
      </c>
      <c r="J358" s="128">
        <f t="shared" si="17"/>
        <v>7578.945999999949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6"/>
        <v>0</v>
      </c>
      <c r="J359" s="128">
        <f t="shared" si="17"/>
        <v>7578.945999999949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6"/>
        <v>0</v>
      </c>
      <c r="J360" s="128">
        <f t="shared" si="17"/>
        <v>7578.945999999949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6"/>
        <v>0</v>
      </c>
      <c r="J361" s="128">
        <f t="shared" si="17"/>
        <v>7578.945999999949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6"/>
        <v>0</v>
      </c>
      <c r="J362" s="128">
        <f t="shared" si="17"/>
        <v>7578.945999999949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6"/>
        <v>0</v>
      </c>
      <c r="J363" s="128">
        <f t="shared" si="17"/>
        <v>7578.945999999949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6"/>
        <v>0</v>
      </c>
      <c r="J364" s="128">
        <f t="shared" si="17"/>
        <v>7578.945999999949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6"/>
        <v>0</v>
      </c>
      <c r="J365" s="128">
        <f t="shared" si="17"/>
        <v>7578.945999999949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6"/>
        <v>0</v>
      </c>
      <c r="J366" s="128">
        <f t="shared" si="17"/>
        <v>7578.945999999949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6"/>
        <v>0</v>
      </c>
      <c r="J367" s="128">
        <f t="shared" si="17"/>
        <v>7578.945999999949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6"/>
        <v>0</v>
      </c>
      <c r="J368" s="128">
        <f t="shared" si="17"/>
        <v>7578.945999999949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6"/>
        <v>0</v>
      </c>
      <c r="J369" s="128">
        <f t="shared" si="17"/>
        <v>7578.945999999949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6"/>
        <v>0</v>
      </c>
      <c r="J370" s="128">
        <f t="shared" si="17"/>
        <v>7578.945999999949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6"/>
        <v>0</v>
      </c>
      <c r="J371" s="128">
        <f t="shared" si="17"/>
        <v>7578.945999999949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6"/>
        <v>0</v>
      </c>
      <c r="J372" s="128">
        <f t="shared" si="17"/>
        <v>7578.945999999949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6"/>
        <v>0</v>
      </c>
      <c r="J373" s="128">
        <f t="shared" si="17"/>
        <v>7578.945999999949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6"/>
        <v>0</v>
      </c>
      <c r="J374" s="128">
        <f t="shared" si="17"/>
        <v>7578.945999999949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6"/>
        <v>0</v>
      </c>
      <c r="J375" s="128">
        <f t="shared" si="17"/>
        <v>7578.945999999949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6"/>
        <v>0</v>
      </c>
      <c r="J376" s="128">
        <f t="shared" si="17"/>
        <v>7578.945999999949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6"/>
        <v>0</v>
      </c>
      <c r="J377" s="128">
        <f t="shared" si="17"/>
        <v>7578.945999999949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6"/>
        <v>0</v>
      </c>
      <c r="J378" s="128">
        <f t="shared" si="17"/>
        <v>7578.945999999949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6"/>
        <v>0</v>
      </c>
      <c r="J379" s="128">
        <f t="shared" si="17"/>
        <v>7578.945999999949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6"/>
        <v>0</v>
      </c>
      <c r="J380" s="128">
        <f t="shared" si="17"/>
        <v>7578.945999999949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6"/>
        <v>0</v>
      </c>
      <c r="J381" s="128">
        <f t="shared" si="17"/>
        <v>7578.945999999949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6"/>
        <v>0</v>
      </c>
      <c r="J382" s="128">
        <f t="shared" si="17"/>
        <v>7578.945999999949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6"/>
        <v>0</v>
      </c>
      <c r="J383" s="128">
        <f t="shared" si="17"/>
        <v>7578.945999999949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6"/>
        <v>0</v>
      </c>
      <c r="J384" s="128">
        <f t="shared" si="17"/>
        <v>7578.945999999949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6"/>
        <v>0</v>
      </c>
      <c r="J385" s="128">
        <f t="shared" si="17"/>
        <v>7578.945999999949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6"/>
        <v>0</v>
      </c>
      <c r="J386" s="128">
        <f t="shared" si="17"/>
        <v>7578.945999999949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6"/>
        <v>0</v>
      </c>
      <c r="J387" s="128">
        <f t="shared" si="17"/>
        <v>7578.945999999949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6"/>
        <v>0</v>
      </c>
      <c r="J388" s="128">
        <f t="shared" si="17"/>
        <v>7578.945999999949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6"/>
        <v>0</v>
      </c>
      <c r="J389" s="128">
        <f t="shared" si="17"/>
        <v>7578.945999999949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6"/>
        <v>0</v>
      </c>
      <c r="J390" s="128">
        <f t="shared" si="17"/>
        <v>7578.945999999949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6"/>
        <v>0</v>
      </c>
      <c r="J391" s="128">
        <f t="shared" si="17"/>
        <v>7578.945999999949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6"/>
        <v>0</v>
      </c>
      <c r="J392" s="128">
        <f t="shared" si="17"/>
        <v>7578.945999999949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6"/>
        <v>0</v>
      </c>
      <c r="J393" s="128">
        <f t="shared" si="17"/>
        <v>7578.945999999949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6"/>
        <v>0</v>
      </c>
      <c r="J394" s="128">
        <f t="shared" si="17"/>
        <v>7578.945999999949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6"/>
        <v>0</v>
      </c>
      <c r="J395" s="128">
        <f t="shared" si="17"/>
        <v>7578.945999999949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6"/>
        <v>0</v>
      </c>
      <c r="J396" s="128">
        <f t="shared" si="17"/>
        <v>7578.945999999949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6"/>
        <v>0</v>
      </c>
      <c r="J397" s="128">
        <f t="shared" si="17"/>
        <v>7578.945999999949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6"/>
        <v>0</v>
      </c>
      <c r="J398" s="128">
        <f t="shared" si="17"/>
        <v>7578.945999999949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6"/>
        <v>0</v>
      </c>
      <c r="J399" s="128">
        <f t="shared" si="17"/>
        <v>7578.945999999949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8">H400-G400</f>
        <v>0</v>
      </c>
      <c r="J400" s="128">
        <f t="shared" si="17"/>
        <v>7578.945999999949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8"/>
        <v>0</v>
      </c>
      <c r="J401" s="128">
        <f t="shared" si="17"/>
        <v>7578.945999999949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8"/>
        <v>0</v>
      </c>
      <c r="J402" s="128">
        <f t="shared" si="17"/>
        <v>7578.945999999949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8"/>
        <v>0</v>
      </c>
      <c r="J403" s="128">
        <f t="shared" si="17"/>
        <v>7578.945999999949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8"/>
        <v>0</v>
      </c>
      <c r="J404" s="128">
        <f t="shared" si="17"/>
        <v>7578.945999999949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8"/>
        <v>0</v>
      </c>
      <c r="J405" s="128">
        <f t="shared" si="17"/>
        <v>7578.945999999949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8"/>
        <v>0</v>
      </c>
      <c r="J406" s="128">
        <f t="shared" si="17"/>
        <v>7578.945999999949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8"/>
        <v>0</v>
      </c>
      <c r="J407" s="128">
        <f t="shared" ref="J407:J470" si="19">J406+I407</f>
        <v>7578.945999999949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8"/>
        <v>0</v>
      </c>
      <c r="J408" s="128">
        <f t="shared" si="19"/>
        <v>7578.945999999949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8"/>
        <v>0</v>
      </c>
      <c r="J409" s="128">
        <f t="shared" si="19"/>
        <v>7578.945999999949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8"/>
        <v>0</v>
      </c>
      <c r="J410" s="128">
        <f t="shared" si="19"/>
        <v>7578.945999999949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8"/>
        <v>0</v>
      </c>
      <c r="J411" s="128">
        <f t="shared" si="19"/>
        <v>7578.945999999949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8"/>
        <v>0</v>
      </c>
      <c r="J412" s="128">
        <f t="shared" si="19"/>
        <v>7578.945999999949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8"/>
        <v>0</v>
      </c>
      <c r="J413" s="128">
        <f t="shared" si="19"/>
        <v>7578.945999999949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8"/>
        <v>0</v>
      </c>
      <c r="J414" s="128">
        <f t="shared" si="19"/>
        <v>7578.945999999949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8"/>
        <v>0</v>
      </c>
      <c r="J415" s="128">
        <f t="shared" si="19"/>
        <v>7578.945999999949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8"/>
        <v>0</v>
      </c>
      <c r="J416" s="128">
        <f t="shared" si="19"/>
        <v>7578.945999999949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8"/>
        <v>0</v>
      </c>
      <c r="J417" s="128">
        <f t="shared" si="19"/>
        <v>7578.945999999949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8"/>
        <v>0</v>
      </c>
      <c r="J418" s="128">
        <f t="shared" si="19"/>
        <v>7578.945999999949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8"/>
        <v>0</v>
      </c>
      <c r="J419" s="128">
        <f t="shared" si="19"/>
        <v>7578.945999999949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8"/>
        <v>0</v>
      </c>
      <c r="J420" s="128">
        <f t="shared" si="19"/>
        <v>7578.945999999949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8"/>
        <v>0</v>
      </c>
      <c r="J421" s="128">
        <f t="shared" si="19"/>
        <v>7578.945999999949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8"/>
        <v>0</v>
      </c>
      <c r="J422" s="128">
        <f t="shared" si="19"/>
        <v>7578.945999999949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8"/>
        <v>0</v>
      </c>
      <c r="J423" s="128">
        <f t="shared" si="19"/>
        <v>7578.945999999949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8"/>
        <v>0</v>
      </c>
      <c r="J424" s="128">
        <f t="shared" si="19"/>
        <v>7578.945999999949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8"/>
        <v>0</v>
      </c>
      <c r="J425" s="128">
        <f t="shared" si="19"/>
        <v>7578.945999999949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8"/>
        <v>0</v>
      </c>
      <c r="J426" s="128">
        <f t="shared" si="19"/>
        <v>7578.945999999949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8"/>
        <v>0</v>
      </c>
      <c r="J427" s="128">
        <f t="shared" si="19"/>
        <v>7578.945999999949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8"/>
        <v>0</v>
      </c>
      <c r="J428" s="128">
        <f t="shared" si="19"/>
        <v>7578.945999999949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8"/>
        <v>0</v>
      </c>
      <c r="J429" s="128">
        <f t="shared" si="19"/>
        <v>7578.945999999949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8"/>
        <v>0</v>
      </c>
      <c r="J430" s="128">
        <f t="shared" si="19"/>
        <v>7578.945999999949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8"/>
        <v>0</v>
      </c>
      <c r="J431" s="128">
        <f t="shared" si="19"/>
        <v>7578.945999999949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8"/>
        <v>0</v>
      </c>
      <c r="J432" s="128">
        <f t="shared" si="19"/>
        <v>7578.945999999949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8"/>
        <v>0</v>
      </c>
      <c r="J433" s="128">
        <f t="shared" si="19"/>
        <v>7578.945999999949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8"/>
        <v>0</v>
      </c>
      <c r="J434" s="128">
        <f t="shared" si="19"/>
        <v>7578.945999999949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8"/>
        <v>0</v>
      </c>
      <c r="J435" s="128">
        <f t="shared" si="19"/>
        <v>7578.945999999949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8"/>
        <v>0</v>
      </c>
      <c r="J436" s="128">
        <f t="shared" si="19"/>
        <v>7578.945999999949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8"/>
        <v>0</v>
      </c>
      <c r="J437" s="128">
        <f t="shared" si="19"/>
        <v>7578.945999999949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8"/>
        <v>0</v>
      </c>
      <c r="J438" s="128">
        <f t="shared" si="19"/>
        <v>7578.945999999949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8"/>
        <v>0</v>
      </c>
      <c r="J439" s="128">
        <f t="shared" si="19"/>
        <v>7578.945999999949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8"/>
        <v>0</v>
      </c>
      <c r="J440" s="128">
        <f t="shared" si="19"/>
        <v>7578.945999999949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8"/>
        <v>0</v>
      </c>
      <c r="J441" s="128">
        <f t="shared" si="19"/>
        <v>7578.945999999949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8"/>
        <v>0</v>
      </c>
      <c r="J442" s="128">
        <f t="shared" si="19"/>
        <v>7578.945999999949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8"/>
        <v>0</v>
      </c>
      <c r="J443" s="128">
        <f t="shared" si="19"/>
        <v>7578.945999999949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8"/>
        <v>0</v>
      </c>
      <c r="J444" s="128">
        <f t="shared" si="19"/>
        <v>7578.945999999949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8"/>
        <v>0</v>
      </c>
      <c r="J445" s="128">
        <f t="shared" si="19"/>
        <v>7578.945999999949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8"/>
        <v>0</v>
      </c>
      <c r="J446" s="128">
        <f t="shared" si="19"/>
        <v>7578.945999999949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8"/>
        <v>0</v>
      </c>
      <c r="J447" s="128">
        <f t="shared" si="19"/>
        <v>7578.945999999949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8"/>
        <v>0</v>
      </c>
      <c r="J448" s="128">
        <f t="shared" si="19"/>
        <v>7578.945999999949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8"/>
        <v>0</v>
      </c>
      <c r="J449" s="128">
        <f t="shared" si="19"/>
        <v>7578.945999999949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8"/>
        <v>0</v>
      </c>
      <c r="J450" s="128">
        <f t="shared" si="19"/>
        <v>7578.945999999949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8"/>
        <v>0</v>
      </c>
      <c r="J451" s="128">
        <f t="shared" si="19"/>
        <v>7578.945999999949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8"/>
        <v>0</v>
      </c>
      <c r="J452" s="128">
        <f t="shared" si="19"/>
        <v>7578.945999999949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8"/>
        <v>0</v>
      </c>
      <c r="J453" s="128">
        <f t="shared" si="19"/>
        <v>7578.945999999949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8"/>
        <v>0</v>
      </c>
      <c r="J454" s="128">
        <f t="shared" si="19"/>
        <v>7578.945999999949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8"/>
        <v>0</v>
      </c>
      <c r="J455" s="128">
        <f t="shared" si="19"/>
        <v>7578.945999999949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8"/>
        <v>0</v>
      </c>
      <c r="J456" s="128">
        <f t="shared" si="19"/>
        <v>7578.945999999949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8"/>
        <v>0</v>
      </c>
      <c r="J457" s="128">
        <f t="shared" si="19"/>
        <v>7578.945999999949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8"/>
        <v>0</v>
      </c>
      <c r="J458" s="128">
        <f t="shared" si="19"/>
        <v>7578.945999999949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8"/>
        <v>0</v>
      </c>
      <c r="J459" s="128">
        <f t="shared" si="19"/>
        <v>7578.945999999949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8"/>
        <v>0</v>
      </c>
      <c r="J460" s="128">
        <f t="shared" si="19"/>
        <v>7578.945999999949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8"/>
        <v>0</v>
      </c>
      <c r="J461" s="128">
        <f t="shared" si="19"/>
        <v>7578.945999999949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8"/>
        <v>0</v>
      </c>
      <c r="J462" s="128">
        <f t="shared" si="19"/>
        <v>7578.945999999949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8"/>
        <v>0</v>
      </c>
      <c r="J463" s="128">
        <f t="shared" si="19"/>
        <v>7578.945999999949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20">H464-G464</f>
        <v>0</v>
      </c>
      <c r="J464" s="128">
        <f t="shared" si="19"/>
        <v>7578.945999999949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20"/>
        <v>0</v>
      </c>
      <c r="J465" s="128">
        <f t="shared" si="19"/>
        <v>7578.945999999949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20"/>
        <v>0</v>
      </c>
      <c r="J466" s="128">
        <f t="shared" si="19"/>
        <v>7578.945999999949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20"/>
        <v>0</v>
      </c>
      <c r="J467" s="128">
        <f t="shared" si="19"/>
        <v>7578.945999999949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20"/>
        <v>0</v>
      </c>
      <c r="J468" s="128">
        <f t="shared" si="19"/>
        <v>7578.945999999949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20"/>
        <v>0</v>
      </c>
      <c r="J469" s="128">
        <f t="shared" si="19"/>
        <v>7578.945999999949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20"/>
        <v>0</v>
      </c>
      <c r="J470" s="128">
        <f t="shared" si="19"/>
        <v>7578.945999999949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20"/>
        <v>0</v>
      </c>
      <c r="J471" s="128">
        <f t="shared" ref="J471:J534" si="21">J470+I471</f>
        <v>7578.945999999949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20"/>
        <v>0</v>
      </c>
      <c r="J472" s="128">
        <f t="shared" si="21"/>
        <v>7578.945999999949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20"/>
        <v>0</v>
      </c>
      <c r="J473" s="128">
        <f t="shared" si="21"/>
        <v>7578.945999999949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20"/>
        <v>0</v>
      </c>
      <c r="J474" s="128">
        <f t="shared" si="21"/>
        <v>7578.945999999949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20"/>
        <v>0</v>
      </c>
      <c r="J475" s="128">
        <f t="shared" si="21"/>
        <v>7578.945999999949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20"/>
        <v>0</v>
      </c>
      <c r="J476" s="128">
        <f t="shared" si="21"/>
        <v>7578.945999999949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20"/>
        <v>0</v>
      </c>
      <c r="J477" s="128">
        <f t="shared" si="21"/>
        <v>7578.945999999949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20"/>
        <v>0</v>
      </c>
      <c r="J478" s="128">
        <f t="shared" si="21"/>
        <v>7578.945999999949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20"/>
        <v>0</v>
      </c>
      <c r="J479" s="128">
        <f t="shared" si="21"/>
        <v>7578.945999999949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20"/>
        <v>0</v>
      </c>
      <c r="J480" s="128">
        <f t="shared" si="21"/>
        <v>7578.945999999949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20"/>
        <v>0</v>
      </c>
      <c r="J481" s="128">
        <f t="shared" si="21"/>
        <v>7578.945999999949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20"/>
        <v>0</v>
      </c>
      <c r="J482" s="128">
        <f t="shared" si="21"/>
        <v>7578.945999999949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20"/>
        <v>0</v>
      </c>
      <c r="J483" s="128">
        <f t="shared" si="21"/>
        <v>7578.945999999949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20"/>
        <v>0</v>
      </c>
      <c r="J484" s="128">
        <f t="shared" si="21"/>
        <v>7578.945999999949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20"/>
        <v>0</v>
      </c>
      <c r="J485" s="128">
        <f t="shared" si="21"/>
        <v>7578.945999999949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20"/>
        <v>0</v>
      </c>
      <c r="J486" s="128">
        <f t="shared" si="21"/>
        <v>7578.945999999949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20"/>
        <v>0</v>
      </c>
      <c r="J487" s="128">
        <f t="shared" si="21"/>
        <v>7578.945999999949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20"/>
        <v>0</v>
      </c>
      <c r="J488" s="128">
        <f t="shared" si="21"/>
        <v>7578.945999999949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20"/>
        <v>0</v>
      </c>
      <c r="J489" s="128">
        <f t="shared" si="21"/>
        <v>7578.945999999949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20"/>
        <v>0</v>
      </c>
      <c r="J490" s="128">
        <f t="shared" si="21"/>
        <v>7578.945999999949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20"/>
        <v>0</v>
      </c>
      <c r="J491" s="128">
        <f t="shared" si="21"/>
        <v>7578.945999999949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20"/>
        <v>0</v>
      </c>
      <c r="J492" s="128">
        <f t="shared" si="21"/>
        <v>7578.945999999949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20"/>
        <v>0</v>
      </c>
      <c r="J493" s="128">
        <f t="shared" si="21"/>
        <v>7578.945999999949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20"/>
        <v>0</v>
      </c>
      <c r="J494" s="128">
        <f t="shared" si="21"/>
        <v>7578.945999999949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20"/>
        <v>0</v>
      </c>
      <c r="J495" s="128">
        <f t="shared" si="21"/>
        <v>7578.945999999949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20"/>
        <v>0</v>
      </c>
      <c r="J496" s="128">
        <f t="shared" si="21"/>
        <v>7578.945999999949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20"/>
        <v>0</v>
      </c>
      <c r="J497" s="128">
        <f t="shared" si="21"/>
        <v>7578.945999999949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20"/>
        <v>0</v>
      </c>
      <c r="J498" s="128">
        <f t="shared" si="21"/>
        <v>7578.945999999949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20"/>
        <v>0</v>
      </c>
      <c r="J499" s="128">
        <f t="shared" si="21"/>
        <v>7578.945999999949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20"/>
        <v>0</v>
      </c>
      <c r="J500" s="128">
        <f t="shared" si="21"/>
        <v>7578.945999999949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20"/>
        <v>0</v>
      </c>
      <c r="J501" s="128">
        <f t="shared" si="21"/>
        <v>7578.945999999949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20"/>
        <v>0</v>
      </c>
      <c r="J502" s="128">
        <f t="shared" si="21"/>
        <v>7578.945999999949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20"/>
        <v>0</v>
      </c>
      <c r="J503" s="128">
        <f t="shared" si="21"/>
        <v>7578.945999999949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20"/>
        <v>0</v>
      </c>
      <c r="J504" s="128">
        <f t="shared" si="21"/>
        <v>7578.945999999949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20"/>
        <v>0</v>
      </c>
      <c r="J505" s="128">
        <f t="shared" si="21"/>
        <v>7578.945999999949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20"/>
        <v>0</v>
      </c>
      <c r="J506" s="128">
        <f t="shared" si="21"/>
        <v>7578.945999999949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20"/>
        <v>0</v>
      </c>
      <c r="J507" s="128">
        <f t="shared" si="21"/>
        <v>7578.945999999949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20"/>
        <v>0</v>
      </c>
      <c r="J508" s="128">
        <f t="shared" si="21"/>
        <v>7578.945999999949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20"/>
        <v>0</v>
      </c>
      <c r="J509" s="128">
        <f t="shared" si="21"/>
        <v>7578.945999999949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20"/>
        <v>0</v>
      </c>
      <c r="J510" s="128">
        <f t="shared" si="21"/>
        <v>7578.945999999949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20"/>
        <v>0</v>
      </c>
      <c r="J511" s="128">
        <f t="shared" si="21"/>
        <v>7578.945999999949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20"/>
        <v>0</v>
      </c>
      <c r="J512" s="128">
        <f t="shared" si="21"/>
        <v>7578.945999999949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20"/>
        <v>0</v>
      </c>
      <c r="J513" s="128">
        <f t="shared" si="21"/>
        <v>7578.945999999949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20"/>
        <v>0</v>
      </c>
      <c r="J514" s="128">
        <f t="shared" si="21"/>
        <v>7578.945999999949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20"/>
        <v>0</v>
      </c>
      <c r="J515" s="128">
        <f t="shared" si="21"/>
        <v>7578.945999999949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20"/>
        <v>0</v>
      </c>
      <c r="J516" s="128">
        <f t="shared" si="21"/>
        <v>7578.945999999949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20"/>
        <v>0</v>
      </c>
      <c r="J517" s="128">
        <f t="shared" si="21"/>
        <v>7578.945999999949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20"/>
        <v>0</v>
      </c>
      <c r="J518" s="128">
        <f t="shared" si="21"/>
        <v>7578.945999999949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20"/>
        <v>0</v>
      </c>
      <c r="J519" s="128">
        <f t="shared" si="21"/>
        <v>7578.945999999949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20"/>
        <v>0</v>
      </c>
      <c r="J520" s="128">
        <f t="shared" si="21"/>
        <v>7578.945999999949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20"/>
        <v>0</v>
      </c>
      <c r="J521" s="128">
        <f t="shared" si="21"/>
        <v>7578.945999999949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20"/>
        <v>0</v>
      </c>
      <c r="J522" s="128">
        <f t="shared" si="21"/>
        <v>7578.945999999949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20"/>
        <v>0</v>
      </c>
      <c r="J523" s="128">
        <f t="shared" si="21"/>
        <v>7578.945999999949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20"/>
        <v>0</v>
      </c>
      <c r="J524" s="128">
        <f t="shared" si="21"/>
        <v>7578.945999999949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20"/>
        <v>0</v>
      </c>
      <c r="J525" s="128">
        <f t="shared" si="21"/>
        <v>7578.945999999949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20"/>
        <v>0</v>
      </c>
      <c r="J526" s="128">
        <f t="shared" si="21"/>
        <v>7578.945999999949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20"/>
        <v>0</v>
      </c>
      <c r="J527" s="128">
        <f t="shared" si="21"/>
        <v>7578.945999999949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2">H528-G528</f>
        <v>0</v>
      </c>
      <c r="J528" s="128">
        <f t="shared" si="21"/>
        <v>7578.945999999949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1"/>
        <v>7578.945999999949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1"/>
        <v>7578.945999999949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1"/>
        <v>7578.945999999949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1"/>
        <v>7578.945999999949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2"/>
        <v>0</v>
      </c>
      <c r="J533" s="128">
        <f t="shared" si="21"/>
        <v>7578.945999999949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1"/>
        <v>7578.945999999949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2"/>
        <v>0</v>
      </c>
      <c r="J535" s="128">
        <f t="shared" ref="J535:J558" si="23">J534+I535</f>
        <v>7578.945999999949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7578.945999999949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7578.945999999949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7578.945999999949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7578.945999999949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7578.945999999949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7578.945999999949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7578.945999999949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7578.945999999949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7578.945999999949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7578.945999999949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7578.945999999949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7578.945999999949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7578.945999999949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7578.945999999949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7578.945999999949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7578.945999999949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7578.945999999949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7578.945999999949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7578.945999999949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7578.945999999949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7578.945999999949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7578.945999999949</v>
      </c>
      <c r="K557" s="9"/>
    </row>
    <row r="558" spans="1:11" ht="15.75" x14ac:dyDescent="0.25">
      <c r="A558" s="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7578.945999999949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2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2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2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2"/>
        <v>0</v>
      </c>
    </row>
    <row r="563" spans="1:9" x14ac:dyDescent="0.25">
      <c r="A563" s="2"/>
      <c r="D563" s="69"/>
      <c r="E563" s="51"/>
      <c r="F563" s="306" t="s">
        <v>638</v>
      </c>
      <c r="G563" s="307"/>
      <c r="H563" s="304">
        <f>SUM(I3:I562)</f>
        <v>7578.945999999949</v>
      </c>
      <c r="I563" s="300"/>
    </row>
    <row r="564" spans="1:9" ht="15.75" thickBot="1" x14ac:dyDescent="0.3">
      <c r="A564" s="2"/>
      <c r="D564" s="69"/>
      <c r="E564" s="51"/>
      <c r="F564" s="308"/>
      <c r="G564" s="309"/>
      <c r="H564" s="305"/>
      <c r="I564" s="302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xmlns:xlrd2="http://schemas.microsoft.com/office/spreadsheetml/2017/richdata2" ref="A253:H254">
    <sortCondition ref="A253:A254"/>
  </sortState>
  <mergeCells count="4">
    <mergeCell ref="E1:H1"/>
    <mergeCell ref="F563:G564"/>
    <mergeCell ref="H563:I564"/>
    <mergeCell ref="K289:L29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A17" sqref="A17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318" t="s">
        <v>2318</v>
      </c>
      <c r="F1" s="318"/>
      <c r="G1" s="318"/>
      <c r="H1" s="318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2020-09-03T20:13:50Z</dcterms:modified>
</cp:coreProperties>
</file>