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12  DICIEMBRE 2020\"/>
    </mc:Choice>
  </mc:AlternateContent>
  <xr:revisionPtr revIDLastSave="0" documentId="13_ncr:1_{99654B51-2CCA-485A-AEE4-584645431251}" xr6:coauthVersionLast="45" xr6:coauthVersionMax="45" xr10:uidLastSave="{00000000-0000-0000-0000-000000000000}"/>
  <bookViews>
    <workbookView xWindow="9000" yWindow="975" windowWidth="14745" windowHeight="1152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</workbook>
</file>

<file path=xl/calcChain.xml><?xml version="1.0" encoding="utf-8"?>
<calcChain xmlns="http://schemas.openxmlformats.org/spreadsheetml/2006/main">
  <c r="J533" i="10" l="1"/>
  <c r="J534" i="10" s="1"/>
  <c r="J532" i="10"/>
  <c r="I533" i="10"/>
  <c r="I530" i="10" l="1"/>
  <c r="I526" i="10"/>
  <c r="I527" i="10"/>
  <c r="I525" i="10"/>
  <c r="I524" i="10"/>
  <c r="I523" i="10"/>
  <c r="I514" i="10" l="1"/>
  <c r="I512" i="10"/>
  <c r="I511" i="10"/>
  <c r="I493" i="10" l="1"/>
  <c r="I494" i="10"/>
  <c r="I495" i="10"/>
  <c r="G463" i="10" l="1"/>
  <c r="I412" i="10" l="1"/>
  <c r="I414" i="10"/>
  <c r="I413" i="10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J291" i="11" s="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292" i="11" l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4" i="1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3" i="10"/>
  <c r="I515" i="10"/>
  <c r="I516" i="10"/>
  <c r="I517" i="10"/>
  <c r="I518" i="10"/>
  <c r="I519" i="10"/>
  <c r="I520" i="10"/>
  <c r="I521" i="10"/>
  <c r="I522" i="10"/>
  <c r="I528" i="10"/>
  <c r="I529" i="10"/>
  <c r="I531" i="10"/>
  <c r="I532" i="10"/>
  <c r="I534" i="10"/>
  <c r="I535" i="10"/>
  <c r="J535" i="10" s="1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4" i="10"/>
  <c r="I573" i="10"/>
  <c r="I9" i="10"/>
  <c r="I8" i="10"/>
  <c r="I7" i="10"/>
  <c r="I6" i="10"/>
  <c r="I5" i="10"/>
  <c r="I4" i="10"/>
  <c r="J3" i="10"/>
  <c r="J536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7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I518" i="3"/>
  <c r="I519" i="3"/>
  <c r="J493" i="10" l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11" i="10" l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2" i="10" l="1"/>
  <c r="J513" i="10" s="1"/>
  <c r="I438" i="3"/>
  <c r="I439" i="3"/>
  <c r="I440" i="3"/>
  <c r="I441" i="3"/>
  <c r="I442" i="3"/>
  <c r="I443" i="3"/>
  <c r="I444" i="3"/>
  <c r="I445" i="3"/>
  <c r="I446" i="3"/>
  <c r="J514" i="10" l="1"/>
  <c r="J515" i="10" s="1"/>
  <c r="J516" i="10" s="1"/>
  <c r="J517" i="10" s="1"/>
  <c r="J518" i="10" s="1"/>
  <c r="J519" i="10" s="1"/>
  <c r="J520" i="10" s="1"/>
  <c r="J521" i="10" s="1"/>
  <c r="J522" i="10" s="1"/>
  <c r="I432" i="3"/>
  <c r="I433" i="3"/>
  <c r="J523" i="10" l="1"/>
  <c r="I416" i="3"/>
  <c r="I417" i="3"/>
  <c r="I418" i="3"/>
  <c r="I419" i="3"/>
  <c r="I420" i="3"/>
  <c r="I421" i="3"/>
  <c r="I414" i="3"/>
  <c r="I415" i="3"/>
  <c r="I412" i="3"/>
  <c r="I413" i="3"/>
  <c r="J524" i="10" l="1"/>
  <c r="J525" i="10" s="1"/>
  <c r="J526" i="10" s="1"/>
  <c r="J527" i="10" s="1"/>
  <c r="I408" i="3"/>
  <c r="I409" i="3"/>
  <c r="J528" i="10" l="1"/>
  <c r="J529" i="10" s="1"/>
  <c r="I407" i="3"/>
  <c r="I406" i="3"/>
  <c r="I404" i="3"/>
  <c r="I405" i="3"/>
  <c r="I402" i="3"/>
  <c r="I403" i="3"/>
  <c r="I400" i="3"/>
  <c r="I401" i="3"/>
  <c r="J530" i="10" l="1"/>
  <c r="J531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I396" i="3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<sst xmlns="http://schemas.openxmlformats.org/spreadsheetml/2006/main" count="3494" uniqueCount="3037">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</sst>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2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165" fontId="4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66CCFF"/>
      <color rgb="FF0099FF"/>
      <color rgb="FF99FF33"/>
      <color rgb="FF9999FF"/>
      <color rgb="FF00CC99"/>
      <color rgb="FF66FF33"/>
      <color rgb="FF9966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566</xdr:row>
      <xdr:rowOff>114300</xdr:rowOff>
    </xdr:from>
    <xdr:to>
      <xdr:col>10</xdr:col>
      <xdr:colOff>695325</xdr:colOff>
      <xdr:row>571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567</xdr:row>
      <xdr:rowOff>47625</xdr:rowOff>
    </xdr:from>
    <xdr:to>
      <xdr:col>10</xdr:col>
      <xdr:colOff>790575</xdr:colOff>
      <xdr:row>572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453</xdr:row>
      <xdr:rowOff>304800</xdr:rowOff>
    </xdr:from>
    <xdr:to>
      <xdr:col>4</xdr:col>
      <xdr:colOff>66675</xdr:colOff>
      <xdr:row>453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14" t="s">
        <v>8</v>
      </c>
      <c r="G1" s="31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10">
        <f>SUM(J3:J180)</f>
        <v>2999.9999999999864</v>
      </c>
      <c r="J181" s="311"/>
      <c r="K181"/>
    </row>
    <row r="182" spans="1:11" ht="15.75" thickBot="1" x14ac:dyDescent="0.3">
      <c r="I182" s="312"/>
      <c r="J182" s="31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14" t="s">
        <v>181</v>
      </c>
      <c r="G1" s="314"/>
      <c r="H1" s="314"/>
      <c r="I1" s="31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10">
        <f>SUM(J3:J414)</f>
        <v>34203.089999999982</v>
      </c>
      <c r="J415" s="311"/>
      <c r="K415"/>
    </row>
    <row r="416" spans="2:11" ht="15.75" thickBot="1" x14ac:dyDescent="0.3">
      <c r="I416" s="312"/>
      <c r="J416" s="313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14" t="s">
        <v>628</v>
      </c>
      <c r="F1" s="314"/>
      <c r="G1" s="314"/>
      <c r="H1" s="31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17" t="s">
        <v>638</v>
      </c>
      <c r="G551" s="318"/>
      <c r="H551" s="315">
        <f>SUM(I3:I550)</f>
        <v>-1923.8799999999865</v>
      </c>
      <c r="I551" s="311"/>
    </row>
    <row r="552" spans="1:11" ht="15.75" customHeight="1" thickBot="1" x14ac:dyDescent="0.3">
      <c r="A552" s="2"/>
      <c r="D552" s="42"/>
      <c r="E552" s="51"/>
      <c r="F552" s="319"/>
      <c r="G552" s="320"/>
      <c r="H552" s="316"/>
      <c r="I552" s="31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77"/>
  <sheetViews>
    <sheetView tabSelected="1" topLeftCell="A536" workbookViewId="0">
      <selection activeCell="B539" sqref="B539"/>
    </sheetView>
  </sheetViews>
  <sheetFormatPr baseColWidth="10" defaultRowHeight="15" x14ac:dyDescent="0.25"/>
  <cols>
    <col min="2" max="2" width="66.140625" customWidth="1"/>
    <col min="3" max="3" width="7.85546875" style="91" bestFit="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21" t="s">
        <v>1315</v>
      </c>
      <c r="F1" s="321"/>
      <c r="G1" s="321"/>
      <c r="H1" s="321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93">
        <v>205.54</v>
      </c>
      <c r="I419" s="294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3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296" t="s">
        <v>1305</v>
      </c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17907.400000000001</v>
      </c>
      <c r="H430" s="9">
        <v>16000</v>
      </c>
      <c r="I430" s="287">
        <f t="shared" si="19"/>
        <v>-1907.4000000000015</v>
      </c>
      <c r="J430" s="128">
        <f t="shared" si="20"/>
        <v>65.220000000030268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1874.6900000000314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23046.62</v>
      </c>
      <c r="H432" s="9">
        <v>18500</v>
      </c>
      <c r="I432" s="11">
        <f t="shared" si="19"/>
        <v>-4546.619999999999</v>
      </c>
      <c r="J432" s="128">
        <f t="shared" si="20"/>
        <v>-2671.9299999999675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25103.95</v>
      </c>
      <c r="H433" s="9">
        <v>18500</v>
      </c>
      <c r="I433" s="11">
        <f t="shared" si="19"/>
        <v>-6603.9500000000007</v>
      </c>
      <c r="J433" s="128">
        <f t="shared" si="20"/>
        <v>-9275.8799999999683</v>
      </c>
      <c r="K433" s="138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24159.96</v>
      </c>
      <c r="H434" s="283">
        <v>33000</v>
      </c>
      <c r="I434" s="287">
        <f t="shared" si="19"/>
        <v>8840.0400000000009</v>
      </c>
      <c r="J434" s="128">
        <f t="shared" si="20"/>
        <v>-435.8399999999674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21423.58</v>
      </c>
      <c r="H435" s="9">
        <v>35000</v>
      </c>
      <c r="I435" s="287">
        <f t="shared" si="19"/>
        <v>13576.419999999998</v>
      </c>
      <c r="J435" s="128">
        <f t="shared" si="20"/>
        <v>13140.580000000031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19975.57</v>
      </c>
      <c r="H436" s="9">
        <v>35000</v>
      </c>
      <c r="I436" s="287">
        <f t="shared" si="19"/>
        <v>15024.43</v>
      </c>
      <c r="J436" s="128">
        <f t="shared" si="20"/>
        <v>28165.010000000031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18152.150000000001</v>
      </c>
      <c r="H437" s="9">
        <v>10000</v>
      </c>
      <c r="I437" s="11">
        <f t="shared" si="19"/>
        <v>-8152.1500000000015</v>
      </c>
      <c r="J437" s="128">
        <f t="shared" si="20"/>
        <v>20012.86000000003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18391.939999999999</v>
      </c>
      <c r="H438" s="9">
        <v>10000</v>
      </c>
      <c r="I438" s="11">
        <f t="shared" si="19"/>
        <v>-8391.9399999999987</v>
      </c>
      <c r="J438" s="128">
        <f t="shared" si="20"/>
        <v>11620.920000000031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18126.77</v>
      </c>
      <c r="H439" s="9">
        <v>10000</v>
      </c>
      <c r="I439" s="11">
        <f t="shared" si="19"/>
        <v>-8126.77</v>
      </c>
      <c r="J439" s="128">
        <f t="shared" si="20"/>
        <v>3494.1500000000306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18449.47</v>
      </c>
      <c r="H440" s="9">
        <v>21000</v>
      </c>
      <c r="I440" s="11">
        <f t="shared" si="19"/>
        <v>2550.5299999999988</v>
      </c>
      <c r="J440" s="128">
        <f t="shared" si="20"/>
        <v>6044.6800000000294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18423.87</v>
      </c>
      <c r="H441" s="9">
        <v>18000</v>
      </c>
      <c r="I441" s="11">
        <f t="shared" si="19"/>
        <v>-423.86999999999898</v>
      </c>
      <c r="J441" s="128">
        <f t="shared" si="20"/>
        <v>5620.8100000000304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283">
        <v>18000</v>
      </c>
      <c r="I442" s="11">
        <f t="shared" si="19"/>
        <v>-1353.7000000000007</v>
      </c>
      <c r="J442" s="128">
        <f t="shared" si="20"/>
        <v>4267.1100000000297</v>
      </c>
      <c r="K442" s="9"/>
    </row>
    <row r="443" spans="1:11" ht="50.25" x14ac:dyDescent="0.4">
      <c r="A443" s="2">
        <v>43979</v>
      </c>
      <c r="B443" s="290" t="s">
        <v>2819</v>
      </c>
      <c r="C443" s="289" t="s">
        <v>2798</v>
      </c>
      <c r="D443" s="42" t="s">
        <v>2820</v>
      </c>
      <c r="E443" s="51">
        <v>475230</v>
      </c>
      <c r="F443" s="16">
        <v>1763695</v>
      </c>
      <c r="G443" s="9">
        <v>19826.03</v>
      </c>
      <c r="H443" s="9">
        <v>21000</v>
      </c>
      <c r="I443" s="11">
        <f t="shared" si="19"/>
        <v>1173.9700000000012</v>
      </c>
      <c r="J443" s="128">
        <f t="shared" si="20"/>
        <v>5441.0800000000309</v>
      </c>
      <c r="K443" s="9"/>
    </row>
    <row r="444" spans="1:11" ht="50.25" x14ac:dyDescent="0.4">
      <c r="A444" s="2">
        <v>43979</v>
      </c>
      <c r="B444" s="290" t="s">
        <v>2821</v>
      </c>
      <c r="C444" s="289" t="s">
        <v>2798</v>
      </c>
      <c r="D444" s="42" t="s">
        <v>2822</v>
      </c>
      <c r="E444" s="51">
        <v>469560</v>
      </c>
      <c r="F444" s="16">
        <v>1763320</v>
      </c>
      <c r="G444" s="9">
        <v>20919.82</v>
      </c>
      <c r="H444" s="9">
        <v>21000</v>
      </c>
      <c r="I444" s="11">
        <f t="shared" si="19"/>
        <v>80.180000000000291</v>
      </c>
      <c r="J444" s="128">
        <f t="shared" si="20"/>
        <v>5521.2600000000311</v>
      </c>
      <c r="K444" s="9"/>
    </row>
    <row r="445" spans="1:11" ht="50.25" x14ac:dyDescent="0.4">
      <c r="A445" s="2">
        <v>43983</v>
      </c>
      <c r="B445" s="291" t="s">
        <v>2823</v>
      </c>
      <c r="C445" s="289" t="s">
        <v>2798</v>
      </c>
      <c r="D445" s="42" t="s">
        <v>2824</v>
      </c>
      <c r="E445" s="51">
        <v>396900</v>
      </c>
      <c r="F445" s="16">
        <v>1764357</v>
      </c>
      <c r="G445" s="9">
        <v>20407.98</v>
      </c>
      <c r="H445" s="283">
        <v>18000</v>
      </c>
      <c r="I445" s="11">
        <f t="shared" si="19"/>
        <v>-2407.9799999999996</v>
      </c>
      <c r="J445" s="128">
        <f t="shared" si="20"/>
        <v>3113.2800000000316</v>
      </c>
      <c r="K445" s="9"/>
    </row>
    <row r="446" spans="1:11" ht="50.25" x14ac:dyDescent="0.4">
      <c r="A446" s="2">
        <v>43984</v>
      </c>
      <c r="B446" s="291" t="s">
        <v>2825</v>
      </c>
      <c r="C446" s="289" t="s">
        <v>2798</v>
      </c>
      <c r="D446" s="42" t="s">
        <v>2826</v>
      </c>
      <c r="E446" s="51">
        <v>413706</v>
      </c>
      <c r="F446" s="16">
        <v>1765605</v>
      </c>
      <c r="G446" s="9">
        <v>19506.84</v>
      </c>
      <c r="H446" s="9">
        <v>19000</v>
      </c>
      <c r="I446" s="11">
        <f t="shared" si="19"/>
        <v>-506.84000000000015</v>
      </c>
      <c r="J446" s="128">
        <f t="shared" si="20"/>
        <v>2606.4400000000314</v>
      </c>
      <c r="K446" s="9"/>
    </row>
    <row r="447" spans="1:11" ht="50.25" x14ac:dyDescent="0.4">
      <c r="A447" s="2">
        <v>43986</v>
      </c>
      <c r="B447" s="291" t="s">
        <v>2827</v>
      </c>
      <c r="C447" s="289" t="s">
        <v>2798</v>
      </c>
      <c r="D447" s="42" t="s">
        <v>2828</v>
      </c>
      <c r="E447" s="51">
        <v>433000</v>
      </c>
      <c r="F447" s="16">
        <v>1766085</v>
      </c>
      <c r="G447" s="9">
        <v>19743.97</v>
      </c>
      <c r="H447" s="9">
        <v>20000</v>
      </c>
      <c r="I447" s="11">
        <f t="shared" si="19"/>
        <v>256.02999999999884</v>
      </c>
      <c r="J447" s="128">
        <f t="shared" si="20"/>
        <v>2862.4700000000303</v>
      </c>
      <c r="K447" s="9"/>
    </row>
    <row r="448" spans="1:11" ht="51.75" x14ac:dyDescent="0.4">
      <c r="A448" s="2">
        <v>43987</v>
      </c>
      <c r="B448" s="291" t="s">
        <v>2829</v>
      </c>
      <c r="C448" s="289" t="s">
        <v>2798</v>
      </c>
      <c r="D448" s="42" t="s">
        <v>2830</v>
      </c>
      <c r="E448" s="51">
        <v>419932.5</v>
      </c>
      <c r="F448" s="16">
        <v>1766948</v>
      </c>
      <c r="G448" s="9">
        <v>19934.59</v>
      </c>
      <c r="H448" s="9">
        <v>19500</v>
      </c>
      <c r="I448" s="11">
        <f t="shared" si="19"/>
        <v>-434.59000000000015</v>
      </c>
      <c r="J448" s="128">
        <f t="shared" si="20"/>
        <v>2427.8800000000301</v>
      </c>
      <c r="K448" s="9"/>
    </row>
    <row r="449" spans="1:12" ht="51.75" x14ac:dyDescent="0.4">
      <c r="A449" s="2">
        <v>43993</v>
      </c>
      <c r="B449" s="291" t="s">
        <v>2831</v>
      </c>
      <c r="C449" s="289" t="s">
        <v>2798</v>
      </c>
      <c r="D449" s="42" t="s">
        <v>2832</v>
      </c>
      <c r="E449" s="51">
        <v>414770</v>
      </c>
      <c r="F449" s="16">
        <v>1768856</v>
      </c>
      <c r="G449" s="9">
        <v>19623.66</v>
      </c>
      <c r="H449" s="9">
        <v>19000</v>
      </c>
      <c r="I449" s="11">
        <f t="shared" si="19"/>
        <v>-623.65999999999985</v>
      </c>
      <c r="J449" s="128">
        <f t="shared" si="20"/>
        <v>1804.2200000000303</v>
      </c>
      <c r="K449" s="296" t="s">
        <v>1305</v>
      </c>
    </row>
    <row r="450" spans="1:12" ht="51.75" x14ac:dyDescent="0.4">
      <c r="A450" s="2">
        <v>43994</v>
      </c>
      <c r="B450" s="291" t="s">
        <v>2833</v>
      </c>
      <c r="C450" s="292" t="s">
        <v>2797</v>
      </c>
      <c r="D450" s="42" t="s">
        <v>2834</v>
      </c>
      <c r="E450" s="51">
        <v>432630</v>
      </c>
      <c r="F450" s="16">
        <v>1769243</v>
      </c>
      <c r="G450" s="9">
        <v>18804.13</v>
      </c>
      <c r="H450" s="9">
        <v>19000</v>
      </c>
      <c r="I450" s="11">
        <f t="shared" si="19"/>
        <v>195.86999999999898</v>
      </c>
      <c r="J450" s="128">
        <f t="shared" si="20"/>
        <v>2000.0900000000292</v>
      </c>
      <c r="K450" s="295">
        <v>205.54</v>
      </c>
      <c r="L450" t="s">
        <v>2835</v>
      </c>
    </row>
    <row r="451" spans="1:12" ht="51.75" x14ac:dyDescent="0.4">
      <c r="A451" s="2">
        <v>44000</v>
      </c>
      <c r="B451" s="291" t="s">
        <v>2837</v>
      </c>
      <c r="C451" s="289" t="s">
        <v>2798</v>
      </c>
      <c r="D451" s="42" t="s">
        <v>2838</v>
      </c>
      <c r="E451" s="51">
        <v>406044</v>
      </c>
      <c r="F451" s="16">
        <v>1771668</v>
      </c>
      <c r="G451" s="9">
        <v>18561.82</v>
      </c>
      <c r="H451" s="9">
        <v>18000</v>
      </c>
      <c r="I451" s="11">
        <f t="shared" si="19"/>
        <v>-561.81999999999971</v>
      </c>
      <c r="J451" s="128">
        <f t="shared" si="20"/>
        <v>1438.2700000000295</v>
      </c>
      <c r="K451" s="9"/>
    </row>
    <row r="452" spans="1:12" ht="51.75" x14ac:dyDescent="0.4">
      <c r="A452" s="2">
        <v>44001</v>
      </c>
      <c r="B452" s="291" t="s">
        <v>2839</v>
      </c>
      <c r="C452" s="289" t="s">
        <v>2798</v>
      </c>
      <c r="D452" s="42" t="s">
        <v>2840</v>
      </c>
      <c r="E452" s="51">
        <v>408240</v>
      </c>
      <c r="F452" s="16">
        <v>1772417</v>
      </c>
      <c r="G452" s="9">
        <v>17847.61</v>
      </c>
      <c r="H452" s="9">
        <v>18000</v>
      </c>
      <c r="I452" s="11">
        <f t="shared" si="19"/>
        <v>152.38999999999942</v>
      </c>
      <c r="J452" s="128">
        <f t="shared" si="20"/>
        <v>1590.660000000029</v>
      </c>
      <c r="K452" s="9"/>
    </row>
    <row r="453" spans="1:12" ht="51.75" x14ac:dyDescent="0.4">
      <c r="A453" s="2">
        <v>44007</v>
      </c>
      <c r="B453" s="291" t="s">
        <v>2841</v>
      </c>
      <c r="C453" s="289" t="s">
        <v>2798</v>
      </c>
      <c r="D453" s="42" t="s">
        <v>2842</v>
      </c>
      <c r="E453" s="51">
        <v>444307.5</v>
      </c>
      <c r="F453" s="16">
        <v>1774477</v>
      </c>
      <c r="G453" s="9">
        <v>17826.099999999999</v>
      </c>
      <c r="H453" s="9">
        <v>19500</v>
      </c>
      <c r="I453" s="11">
        <f t="shared" si="19"/>
        <v>1673.9000000000015</v>
      </c>
      <c r="J453" s="128">
        <f t="shared" si="20"/>
        <v>3264.5600000000304</v>
      </c>
      <c r="K453" s="9"/>
    </row>
    <row r="454" spans="1:12" ht="60" x14ac:dyDescent="0.4">
      <c r="A454" s="2">
        <v>44008</v>
      </c>
      <c r="B454" s="291" t="s">
        <v>2844</v>
      </c>
      <c r="C454" s="289" t="s">
        <v>2798</v>
      </c>
      <c r="D454" s="83" t="s">
        <v>2843</v>
      </c>
      <c r="E454" s="51">
        <v>436772</v>
      </c>
      <c r="F454" s="16">
        <v>1774225</v>
      </c>
      <c r="G454" s="9">
        <v>18977.78</v>
      </c>
      <c r="H454" s="9">
        <v>19000</v>
      </c>
      <c r="I454" s="11">
        <f t="shared" si="19"/>
        <v>22.220000000001164</v>
      </c>
      <c r="J454" s="128">
        <f t="shared" si="20"/>
        <v>3286.7800000000316</v>
      </c>
      <c r="K454" s="9"/>
    </row>
    <row r="455" spans="1:12" ht="61.5" x14ac:dyDescent="0.4">
      <c r="A455" s="2">
        <v>44014</v>
      </c>
      <c r="B455" s="297" t="s">
        <v>2845</v>
      </c>
      <c r="C455" s="289" t="s">
        <v>2798</v>
      </c>
      <c r="D455" s="42" t="s">
        <v>2846</v>
      </c>
      <c r="E455" s="51">
        <v>410184</v>
      </c>
      <c r="F455" s="16">
        <v>1776782</v>
      </c>
      <c r="G455" s="9">
        <v>17614.54</v>
      </c>
      <c r="H455" s="9">
        <v>18000</v>
      </c>
      <c r="I455" s="11">
        <f t="shared" si="19"/>
        <v>385.45999999999913</v>
      </c>
      <c r="J455" s="128">
        <f t="shared" si="20"/>
        <v>3672.2400000000307</v>
      </c>
      <c r="K455" s="9"/>
    </row>
    <row r="456" spans="1:12" ht="61.5" x14ac:dyDescent="0.4">
      <c r="A456" s="2">
        <v>44015</v>
      </c>
      <c r="B456" s="297" t="s">
        <v>2847</v>
      </c>
      <c r="C456" s="289" t="s">
        <v>2798</v>
      </c>
      <c r="D456" s="42" t="s">
        <v>2848</v>
      </c>
      <c r="E456" s="51">
        <v>410202</v>
      </c>
      <c r="F456" s="16">
        <v>1777094</v>
      </c>
      <c r="G456" s="9">
        <v>17640.07</v>
      </c>
      <c r="H456" s="9">
        <v>18000</v>
      </c>
      <c r="I456" s="11">
        <f t="shared" si="19"/>
        <v>359.93000000000029</v>
      </c>
      <c r="J456" s="128">
        <f t="shared" si="20"/>
        <v>4032.170000000031</v>
      </c>
      <c r="K456" s="9"/>
    </row>
    <row r="457" spans="1:12" ht="61.5" x14ac:dyDescent="0.4">
      <c r="A457" s="2">
        <v>44021</v>
      </c>
      <c r="B457" s="297" t="s">
        <v>2850</v>
      </c>
      <c r="C457" s="289" t="s">
        <v>2798</v>
      </c>
      <c r="D457" s="42" t="s">
        <v>2849</v>
      </c>
      <c r="E457" s="51">
        <v>421245</v>
      </c>
      <c r="F457" s="16">
        <v>1779989</v>
      </c>
      <c r="G457" s="9">
        <v>22595.79</v>
      </c>
      <c r="H457" s="9">
        <v>18500</v>
      </c>
      <c r="I457" s="11">
        <f t="shared" si="19"/>
        <v>-4095.7900000000009</v>
      </c>
      <c r="J457" s="128">
        <f t="shared" si="20"/>
        <v>-63.619999999969878</v>
      </c>
      <c r="K457" s="9"/>
    </row>
    <row r="458" spans="1:12" ht="61.5" x14ac:dyDescent="0.4">
      <c r="A458" s="2">
        <v>44022</v>
      </c>
      <c r="B458" s="297" t="s">
        <v>2851</v>
      </c>
      <c r="C458" s="289" t="s">
        <v>2798</v>
      </c>
      <c r="D458" s="42" t="s">
        <v>2852</v>
      </c>
      <c r="E458" s="51">
        <v>419117.5</v>
      </c>
      <c r="F458" s="16">
        <v>1781445</v>
      </c>
      <c r="G458" s="9">
        <v>23696.69</v>
      </c>
      <c r="H458" s="9">
        <v>18500</v>
      </c>
      <c r="I458" s="11">
        <f t="shared" si="19"/>
        <v>-5196.6899999999987</v>
      </c>
      <c r="J458" s="128">
        <f t="shared" si="20"/>
        <v>-5260.3099999999686</v>
      </c>
      <c r="K458" s="9"/>
    </row>
    <row r="459" spans="1:12" ht="61.5" x14ac:dyDescent="0.4">
      <c r="A459" s="2">
        <v>44028</v>
      </c>
      <c r="B459" s="297" t="s">
        <v>2853</v>
      </c>
      <c r="C459" s="289" t="s">
        <v>2798</v>
      </c>
      <c r="D459" s="42" t="s">
        <v>2854</v>
      </c>
      <c r="E459" s="51">
        <v>608634</v>
      </c>
      <c r="F459" s="16">
        <v>1782195</v>
      </c>
      <c r="G459" s="9">
        <v>25787.21</v>
      </c>
      <c r="H459" s="9">
        <v>27000</v>
      </c>
      <c r="I459" s="11">
        <f t="shared" si="19"/>
        <v>1212.7900000000009</v>
      </c>
      <c r="J459" s="128">
        <f t="shared" si="20"/>
        <v>-4047.5199999999677</v>
      </c>
      <c r="K459" s="9"/>
    </row>
    <row r="460" spans="1:12" ht="61.5" x14ac:dyDescent="0.4">
      <c r="A460" s="2">
        <v>44029</v>
      </c>
      <c r="B460" s="297" t="s">
        <v>2855</v>
      </c>
      <c r="C460" s="289" t="s">
        <v>2798</v>
      </c>
      <c r="D460" s="42" t="s">
        <v>2856</v>
      </c>
      <c r="E460" s="51">
        <v>603315</v>
      </c>
      <c r="F460" s="16">
        <v>1782552</v>
      </c>
      <c r="G460" s="9">
        <v>26767.42</v>
      </c>
      <c r="H460" s="9">
        <v>27000</v>
      </c>
      <c r="I460" s="11">
        <f t="shared" si="19"/>
        <v>232.58000000000175</v>
      </c>
      <c r="J460" s="128">
        <f t="shared" si="20"/>
        <v>-3814.9399999999659</v>
      </c>
      <c r="K460" s="9"/>
    </row>
    <row r="461" spans="1:12" ht="61.5" x14ac:dyDescent="0.4">
      <c r="A461" s="2">
        <v>44035</v>
      </c>
      <c r="B461" s="297" t="s">
        <v>2857</v>
      </c>
      <c r="C461" s="289" t="s">
        <v>2798</v>
      </c>
      <c r="D461" s="42" t="s">
        <v>2858</v>
      </c>
      <c r="E461" s="51">
        <v>668700</v>
      </c>
      <c r="F461" s="16">
        <v>1784984</v>
      </c>
      <c r="G461" s="9">
        <v>27828.43</v>
      </c>
      <c r="H461" s="9">
        <v>30000</v>
      </c>
      <c r="I461" s="11">
        <f t="shared" si="19"/>
        <v>2171.5699999999997</v>
      </c>
      <c r="J461" s="128">
        <f t="shared" si="20"/>
        <v>-1643.3699999999662</v>
      </c>
      <c r="K461" s="9"/>
    </row>
    <row r="462" spans="1:12" ht="61.5" x14ac:dyDescent="0.4">
      <c r="A462" s="2">
        <v>44036</v>
      </c>
      <c r="B462" s="297" t="s">
        <v>2859</v>
      </c>
      <c r="C462" s="289" t="s">
        <v>2798</v>
      </c>
      <c r="D462" s="42" t="s">
        <v>2860</v>
      </c>
      <c r="E462" s="51">
        <v>668400</v>
      </c>
      <c r="F462" s="16">
        <v>1785576</v>
      </c>
      <c r="G462" s="9">
        <v>28265.81</v>
      </c>
      <c r="H462" s="9">
        <v>30000</v>
      </c>
      <c r="I462" s="11">
        <f t="shared" si="19"/>
        <v>1734.1899999999987</v>
      </c>
      <c r="J462" s="128">
        <f t="shared" si="20"/>
        <v>90.820000000032451</v>
      </c>
      <c r="K462" s="9"/>
    </row>
    <row r="463" spans="1:12" ht="78.75" x14ac:dyDescent="0.4">
      <c r="A463" s="2">
        <v>44042</v>
      </c>
      <c r="B463" s="297" t="s">
        <v>2861</v>
      </c>
      <c r="C463" s="289" t="s">
        <v>2798</v>
      </c>
      <c r="D463" s="42" t="s">
        <v>2862</v>
      </c>
      <c r="E463" s="51">
        <v>658650</v>
      </c>
      <c r="F463" s="16">
        <v>1787581</v>
      </c>
      <c r="G463" s="9">
        <f>20211.89-208.58</f>
        <v>20003.309999999998</v>
      </c>
      <c r="H463" s="9">
        <v>30000</v>
      </c>
      <c r="I463" s="11">
        <f t="shared" si="19"/>
        <v>9996.6900000000023</v>
      </c>
      <c r="J463" s="128">
        <f t="shared" si="20"/>
        <v>10087.510000000035</v>
      </c>
      <c r="K463" s="9"/>
    </row>
    <row r="464" spans="1:12" ht="63" x14ac:dyDescent="0.4">
      <c r="A464" s="2">
        <v>44043</v>
      </c>
      <c r="B464" s="298" t="s">
        <v>2863</v>
      </c>
      <c r="C464" s="289" t="s">
        <v>2798</v>
      </c>
      <c r="D464" s="42" t="s">
        <v>2864</v>
      </c>
      <c r="E464" s="51">
        <v>658890</v>
      </c>
      <c r="F464" s="16">
        <v>1787952</v>
      </c>
      <c r="G464" s="9">
        <v>18622.89</v>
      </c>
      <c r="H464" s="9">
        <v>30000</v>
      </c>
      <c r="I464" s="11">
        <f t="shared" si="19"/>
        <v>11377.11</v>
      </c>
      <c r="J464" s="128">
        <f t="shared" si="20"/>
        <v>21464.620000000035</v>
      </c>
      <c r="K464" s="9"/>
    </row>
    <row r="465" spans="1:11" ht="63" x14ac:dyDescent="0.4">
      <c r="A465" s="2">
        <v>44049</v>
      </c>
      <c r="B465" s="276" t="s">
        <v>2865</v>
      </c>
      <c r="C465" s="289" t="s">
        <v>2798</v>
      </c>
      <c r="D465" s="42" t="s">
        <v>2866</v>
      </c>
      <c r="E465" s="51">
        <v>156856</v>
      </c>
      <c r="F465" s="16">
        <v>1790201</v>
      </c>
      <c r="G465" s="9">
        <v>19943.34</v>
      </c>
      <c r="H465" s="9">
        <v>7000</v>
      </c>
      <c r="I465" s="11">
        <f t="shared" si="19"/>
        <v>-12943.34</v>
      </c>
      <c r="J465" s="128">
        <f t="shared" si="20"/>
        <v>8521.2800000000352</v>
      </c>
      <c r="K465" s="9"/>
    </row>
    <row r="466" spans="1:11" ht="63" x14ac:dyDescent="0.4">
      <c r="A466" s="2">
        <v>44050</v>
      </c>
      <c r="B466" s="276" t="s">
        <v>2867</v>
      </c>
      <c r="C466" s="289" t="s">
        <v>2798</v>
      </c>
      <c r="D466" s="42" t="s">
        <v>2868</v>
      </c>
      <c r="E466" s="51">
        <v>246147</v>
      </c>
      <c r="F466" s="16">
        <v>1790524</v>
      </c>
      <c r="G466" s="9">
        <v>21691.45</v>
      </c>
      <c r="H466" s="9">
        <v>11000</v>
      </c>
      <c r="I466" s="11">
        <f t="shared" si="19"/>
        <v>-10691.45</v>
      </c>
      <c r="J466" s="128">
        <f t="shared" si="20"/>
        <v>-2170.1699999999655</v>
      </c>
      <c r="K466" s="9"/>
    </row>
    <row r="467" spans="1:11" ht="63" x14ac:dyDescent="0.4">
      <c r="A467" s="2">
        <v>44056</v>
      </c>
      <c r="B467" s="276" t="s">
        <v>2869</v>
      </c>
      <c r="C467" s="289" t="s">
        <v>2798</v>
      </c>
      <c r="D467" s="42" t="s">
        <v>2870</v>
      </c>
      <c r="E467" s="51">
        <v>604233</v>
      </c>
      <c r="F467" s="16">
        <v>1793049</v>
      </c>
      <c r="G467" s="9">
        <v>26078.95</v>
      </c>
      <c r="H467" s="9">
        <v>27000</v>
      </c>
      <c r="I467" s="11">
        <f t="shared" si="19"/>
        <v>921.04999999999927</v>
      </c>
      <c r="J467" s="128">
        <f t="shared" si="20"/>
        <v>-1249.1199999999662</v>
      </c>
      <c r="K467" s="9"/>
    </row>
    <row r="468" spans="1:11" ht="63" x14ac:dyDescent="0.4">
      <c r="A468" s="2">
        <v>44057</v>
      </c>
      <c r="B468" s="276" t="s">
        <v>2871</v>
      </c>
      <c r="C468" s="289" t="s">
        <v>2798</v>
      </c>
      <c r="D468" s="42" t="s">
        <v>2872</v>
      </c>
      <c r="E468" s="51">
        <v>602235</v>
      </c>
      <c r="F468" s="16">
        <v>1793703</v>
      </c>
      <c r="G468" s="9">
        <v>25785.41</v>
      </c>
      <c r="H468" s="9">
        <v>27000</v>
      </c>
      <c r="I468" s="11">
        <f t="shared" si="19"/>
        <v>1214.5900000000001</v>
      </c>
      <c r="J468" s="128">
        <f t="shared" si="20"/>
        <v>-34.529999999966094</v>
      </c>
      <c r="K468" s="9"/>
    </row>
    <row r="469" spans="1:11" ht="63" x14ac:dyDescent="0.4">
      <c r="A469" s="2">
        <v>44063</v>
      </c>
      <c r="B469" s="276" t="s">
        <v>2873</v>
      </c>
      <c r="C469" s="289" t="s">
        <v>2798</v>
      </c>
      <c r="D469" s="42" t="s">
        <v>2874</v>
      </c>
      <c r="E469" s="51">
        <v>629194.5</v>
      </c>
      <c r="F469" s="16">
        <v>1796016</v>
      </c>
      <c r="G469" s="9">
        <v>25233.43</v>
      </c>
      <c r="H469" s="9">
        <v>28500</v>
      </c>
      <c r="I469" s="11">
        <f t="shared" si="19"/>
        <v>3266.5699999999997</v>
      </c>
      <c r="J469" s="128">
        <f t="shared" si="20"/>
        <v>3232.0400000000336</v>
      </c>
      <c r="K469" s="9"/>
    </row>
    <row r="470" spans="1:11" ht="63" x14ac:dyDescent="0.4">
      <c r="A470" s="2">
        <v>44064</v>
      </c>
      <c r="B470" s="276" t="s">
        <v>2875</v>
      </c>
      <c r="C470" s="289" t="s">
        <v>2798</v>
      </c>
      <c r="D470" s="42" t="s">
        <v>2876</v>
      </c>
      <c r="E470" s="51">
        <v>530520</v>
      </c>
      <c r="F470" s="16">
        <v>1796017</v>
      </c>
      <c r="G470" s="9">
        <v>25677.15</v>
      </c>
      <c r="H470" s="9">
        <v>24000</v>
      </c>
      <c r="I470" s="11">
        <f t="shared" si="19"/>
        <v>-1677.1500000000015</v>
      </c>
      <c r="J470" s="128">
        <f t="shared" si="20"/>
        <v>1554.8900000000322</v>
      </c>
      <c r="K470" s="9"/>
    </row>
    <row r="471" spans="1:11" ht="63" x14ac:dyDescent="0.4">
      <c r="A471" s="2">
        <v>44070</v>
      </c>
      <c r="B471" s="276" t="s">
        <v>2877</v>
      </c>
      <c r="C471" s="289" t="s">
        <v>2798</v>
      </c>
      <c r="D471" s="42" t="s">
        <v>2878</v>
      </c>
      <c r="E471" s="51">
        <v>505379</v>
      </c>
      <c r="F471" s="16">
        <v>1798438</v>
      </c>
      <c r="G471" s="9">
        <v>23062.81</v>
      </c>
      <c r="H471" s="9">
        <v>23000</v>
      </c>
      <c r="I471" s="11">
        <f t="shared" si="19"/>
        <v>-62.81000000000131</v>
      </c>
      <c r="J471" s="128">
        <f t="shared" si="20"/>
        <v>1492.0800000000309</v>
      </c>
      <c r="K471" s="9"/>
    </row>
    <row r="472" spans="1:11" ht="63" x14ac:dyDescent="0.4">
      <c r="A472" s="2">
        <v>44071</v>
      </c>
      <c r="B472" s="276" t="s">
        <v>2879</v>
      </c>
      <c r="C472" s="289" t="s">
        <v>2798</v>
      </c>
      <c r="D472" s="42" t="s">
        <v>2880</v>
      </c>
      <c r="E472" s="51">
        <v>515848.5</v>
      </c>
      <c r="F472" s="16">
        <v>1799139</v>
      </c>
      <c r="G472" s="9">
        <v>23833.4</v>
      </c>
      <c r="H472" s="9">
        <v>23500</v>
      </c>
      <c r="I472" s="11">
        <f t="shared" ref="I472:I545" si="21">H472-G472</f>
        <v>-333.40000000000146</v>
      </c>
      <c r="J472" s="128">
        <f t="shared" si="20"/>
        <v>1158.6800000000294</v>
      </c>
      <c r="K472" s="9"/>
    </row>
    <row r="473" spans="1:11" ht="63" x14ac:dyDescent="0.4">
      <c r="A473" s="2">
        <v>44076</v>
      </c>
      <c r="B473" s="299" t="s">
        <v>2881</v>
      </c>
      <c r="C473" s="289" t="s">
        <v>2798</v>
      </c>
      <c r="D473" s="42" t="s">
        <v>2882</v>
      </c>
      <c r="E473" s="51">
        <v>534345</v>
      </c>
      <c r="F473" s="16">
        <v>1800227</v>
      </c>
      <c r="G473" s="9">
        <v>25143.26</v>
      </c>
      <c r="H473" s="9">
        <v>24500</v>
      </c>
      <c r="I473" s="11">
        <f t="shared" si="21"/>
        <v>-643.2599999999984</v>
      </c>
      <c r="J473" s="128">
        <f t="shared" si="20"/>
        <v>515.420000000031</v>
      </c>
      <c r="K473" s="9"/>
    </row>
    <row r="474" spans="1:11" ht="63" x14ac:dyDescent="0.4">
      <c r="A474" s="2">
        <v>44078</v>
      </c>
      <c r="B474" s="299" t="s">
        <v>2883</v>
      </c>
      <c r="C474" s="289" t="s">
        <v>2798</v>
      </c>
      <c r="D474" s="42" t="s">
        <v>2884</v>
      </c>
      <c r="E474" s="51">
        <v>544225</v>
      </c>
      <c r="F474" s="16">
        <v>1802600</v>
      </c>
      <c r="G474" s="9">
        <v>26837.48</v>
      </c>
      <c r="H474" s="9">
        <v>25000</v>
      </c>
      <c r="I474" s="11">
        <f t="shared" si="21"/>
        <v>-1837.4799999999996</v>
      </c>
      <c r="J474" s="128">
        <f t="shared" si="20"/>
        <v>-1322.0599999999686</v>
      </c>
      <c r="K474" s="9"/>
    </row>
    <row r="475" spans="1:11" ht="63" x14ac:dyDescent="0.4">
      <c r="A475" s="2">
        <v>44083</v>
      </c>
      <c r="B475" s="299" t="s">
        <v>2886</v>
      </c>
      <c r="C475" s="289" t="s">
        <v>2798</v>
      </c>
      <c r="D475" s="42" t="s">
        <v>2885</v>
      </c>
      <c r="E475" s="51">
        <v>603148</v>
      </c>
      <c r="F475" s="16">
        <v>1802601</v>
      </c>
      <c r="G475" s="9">
        <v>28728.59</v>
      </c>
      <c r="H475" s="9">
        <v>28000</v>
      </c>
      <c r="I475" s="11">
        <f t="shared" si="21"/>
        <v>-728.59000000000015</v>
      </c>
      <c r="J475" s="128">
        <f t="shared" si="20"/>
        <v>-2050.6499999999687</v>
      </c>
      <c r="K475" s="9"/>
    </row>
    <row r="476" spans="1:11" ht="63" x14ac:dyDescent="0.4">
      <c r="A476" s="2">
        <v>44085</v>
      </c>
      <c r="B476" s="299" t="s">
        <v>2887</v>
      </c>
      <c r="C476" s="289" t="s">
        <v>2798</v>
      </c>
      <c r="D476" s="42" t="s">
        <v>2888</v>
      </c>
      <c r="E476" s="51">
        <v>638700</v>
      </c>
      <c r="F476" s="16">
        <v>1803888</v>
      </c>
      <c r="G476" s="9">
        <v>30308.01</v>
      </c>
      <c r="H476" s="9">
        <v>30000</v>
      </c>
      <c r="I476" s="11">
        <f t="shared" si="21"/>
        <v>-308.0099999999984</v>
      </c>
      <c r="J476" s="128">
        <f t="shared" si="20"/>
        <v>-2358.6599999999671</v>
      </c>
      <c r="K476" s="9"/>
    </row>
    <row r="477" spans="1:11" ht="63" x14ac:dyDescent="0.4">
      <c r="A477" s="2">
        <v>44089</v>
      </c>
      <c r="B477" s="299" t="s">
        <v>2889</v>
      </c>
      <c r="C477" s="289" t="s">
        <v>2798</v>
      </c>
      <c r="D477" s="42" t="s">
        <v>2890</v>
      </c>
      <c r="E477" s="51">
        <v>716720</v>
      </c>
      <c r="F477" s="16">
        <v>1805587</v>
      </c>
      <c r="G477" s="9">
        <v>31657.46</v>
      </c>
      <c r="H477" s="9">
        <v>34000</v>
      </c>
      <c r="I477" s="11">
        <f t="shared" si="21"/>
        <v>2342.5400000000009</v>
      </c>
      <c r="J477" s="128">
        <f t="shared" si="20"/>
        <v>-16.11999999996624</v>
      </c>
      <c r="K477" s="9"/>
    </row>
    <row r="478" spans="1:11" ht="63" x14ac:dyDescent="0.4">
      <c r="A478" s="2">
        <v>44091</v>
      </c>
      <c r="B478" s="299" t="s">
        <v>2891</v>
      </c>
      <c r="C478" s="289" t="s">
        <v>2798</v>
      </c>
      <c r="D478" s="42" t="s">
        <v>2892</v>
      </c>
      <c r="E478" s="51">
        <v>672000</v>
      </c>
      <c r="F478" s="16">
        <v>1806421</v>
      </c>
      <c r="G478" s="9">
        <v>32161.34</v>
      </c>
      <c r="H478" s="9">
        <v>32000</v>
      </c>
      <c r="I478" s="11">
        <f t="shared" si="21"/>
        <v>-161.34000000000015</v>
      </c>
      <c r="J478" s="128">
        <f t="shared" ref="J478:J551" si="22">J477+I478</f>
        <v>-177.45999999996639</v>
      </c>
      <c r="K478" s="9"/>
    </row>
    <row r="479" spans="1:11" ht="63" x14ac:dyDescent="0.4">
      <c r="A479" s="2">
        <v>44092</v>
      </c>
      <c r="B479" s="299" t="s">
        <v>2893</v>
      </c>
      <c r="C479" s="289" t="s">
        <v>2798</v>
      </c>
      <c r="D479" s="42" t="s">
        <v>2894</v>
      </c>
      <c r="E479" s="51">
        <v>672000</v>
      </c>
      <c r="F479" s="16">
        <v>1806785</v>
      </c>
      <c r="G479" s="9">
        <v>32551.64</v>
      </c>
      <c r="H479" s="9">
        <v>32000</v>
      </c>
      <c r="I479" s="11">
        <f t="shared" si="21"/>
        <v>-551.63999999999942</v>
      </c>
      <c r="J479" s="128">
        <f t="shared" si="22"/>
        <v>-729.0999999999658</v>
      </c>
      <c r="K479" s="9"/>
    </row>
    <row r="480" spans="1:11" ht="63" x14ac:dyDescent="0.4">
      <c r="A480" s="2">
        <v>44096</v>
      </c>
      <c r="B480" s="299" t="s">
        <v>2895</v>
      </c>
      <c r="C480" s="289" t="s">
        <v>2798</v>
      </c>
      <c r="D480" s="42" t="s">
        <v>2896</v>
      </c>
      <c r="E480" s="51">
        <v>686400</v>
      </c>
      <c r="F480" s="16">
        <v>1808444</v>
      </c>
      <c r="G480" s="9">
        <v>34630.57</v>
      </c>
      <c r="H480" s="9">
        <v>32000</v>
      </c>
      <c r="I480" s="11">
        <f t="shared" si="21"/>
        <v>-2630.5699999999997</v>
      </c>
      <c r="J480" s="128">
        <f t="shared" si="22"/>
        <v>-3359.6699999999655</v>
      </c>
      <c r="K480" s="9"/>
    </row>
    <row r="481" spans="1:11" ht="63" x14ac:dyDescent="0.4">
      <c r="A481" s="2">
        <v>44098</v>
      </c>
      <c r="B481" s="299" t="s">
        <v>2897</v>
      </c>
      <c r="C481" s="289" t="s">
        <v>2798</v>
      </c>
      <c r="D481" s="42" t="s">
        <v>2898</v>
      </c>
      <c r="E481" s="51">
        <v>778015</v>
      </c>
      <c r="F481" s="16">
        <v>1809303</v>
      </c>
      <c r="G481" s="9">
        <v>33295.99</v>
      </c>
      <c r="H481" s="9">
        <v>35000</v>
      </c>
      <c r="I481" s="11">
        <f t="shared" si="21"/>
        <v>1704.010000000002</v>
      </c>
      <c r="J481" s="128">
        <f t="shared" si="22"/>
        <v>-1655.6599999999635</v>
      </c>
      <c r="K481" s="9"/>
    </row>
    <row r="482" spans="1:11" ht="63" x14ac:dyDescent="0.4">
      <c r="A482" s="2">
        <v>44099</v>
      </c>
      <c r="B482" s="299" t="s">
        <v>2901</v>
      </c>
      <c r="C482" s="289" t="s">
        <v>2798</v>
      </c>
      <c r="D482" s="42" t="s">
        <v>2899</v>
      </c>
      <c r="E482" s="51">
        <v>814740</v>
      </c>
      <c r="F482" s="16">
        <v>1809643</v>
      </c>
      <c r="G482" s="9">
        <v>33823.21</v>
      </c>
      <c r="H482" s="9">
        <v>37000</v>
      </c>
      <c r="I482" s="11">
        <f t="shared" si="21"/>
        <v>3176.7900000000009</v>
      </c>
      <c r="J482" s="128">
        <f t="shared" si="22"/>
        <v>1521.1300000000374</v>
      </c>
      <c r="K482" s="9"/>
    </row>
    <row r="483" spans="1:11" ht="63" x14ac:dyDescent="0.4">
      <c r="A483" s="2">
        <v>44103</v>
      </c>
      <c r="B483" s="299" t="s">
        <v>2900</v>
      </c>
      <c r="C483" s="289" t="s">
        <v>2798</v>
      </c>
      <c r="D483" s="42" t="s">
        <v>2902</v>
      </c>
      <c r="E483" s="51">
        <v>803160</v>
      </c>
      <c r="F483" s="16">
        <v>1811207</v>
      </c>
      <c r="G483" s="9">
        <v>32961.79</v>
      </c>
      <c r="H483" s="9">
        <v>36000</v>
      </c>
      <c r="I483" s="11">
        <f t="shared" si="21"/>
        <v>3038.2099999999991</v>
      </c>
      <c r="J483" s="128">
        <f t="shared" si="22"/>
        <v>4559.3400000000365</v>
      </c>
      <c r="K483" s="9"/>
    </row>
    <row r="484" spans="1:11" ht="63" x14ac:dyDescent="0.4">
      <c r="A484" s="2">
        <v>44103</v>
      </c>
      <c r="B484" s="299" t="s">
        <v>2903</v>
      </c>
      <c r="C484" s="289" t="s">
        <v>2798</v>
      </c>
      <c r="D484" s="42" t="s">
        <v>2904</v>
      </c>
      <c r="E484" s="51">
        <v>758540</v>
      </c>
      <c r="F484" s="16">
        <v>1811208</v>
      </c>
      <c r="G484" s="9">
        <v>32107.4</v>
      </c>
      <c r="H484" s="9">
        <v>34000</v>
      </c>
      <c r="I484" s="11">
        <f t="shared" si="21"/>
        <v>1892.5999999999985</v>
      </c>
      <c r="J484" s="128">
        <f t="shared" si="22"/>
        <v>6451.9400000000351</v>
      </c>
      <c r="K484" s="9"/>
    </row>
    <row r="485" spans="1:11" ht="63" x14ac:dyDescent="0.4">
      <c r="A485" s="2">
        <v>44105</v>
      </c>
      <c r="B485" s="300" t="s">
        <v>2906</v>
      </c>
      <c r="C485" s="289" t="s">
        <v>2798</v>
      </c>
      <c r="D485" s="42" t="s">
        <v>2905</v>
      </c>
      <c r="E485" s="51">
        <v>616728</v>
      </c>
      <c r="F485" s="16">
        <v>1812085</v>
      </c>
      <c r="G485" s="9">
        <v>32581.11</v>
      </c>
      <c r="H485" s="9">
        <v>28000</v>
      </c>
      <c r="I485" s="11">
        <f t="shared" si="21"/>
        <v>-4581.1100000000006</v>
      </c>
      <c r="J485" s="128">
        <f t="shared" si="22"/>
        <v>1870.8300000000345</v>
      </c>
      <c r="K485" s="9"/>
    </row>
    <row r="486" spans="1:11" ht="63" x14ac:dyDescent="0.4">
      <c r="A486" s="2">
        <v>44106</v>
      </c>
      <c r="B486" s="300" t="s">
        <v>2907</v>
      </c>
      <c r="C486" s="289" t="s">
        <v>2798</v>
      </c>
      <c r="D486" s="42" t="s">
        <v>2908</v>
      </c>
      <c r="E486" s="51">
        <v>692320</v>
      </c>
      <c r="F486" s="16">
        <v>1812412</v>
      </c>
      <c r="G486" s="9">
        <v>30743.97</v>
      </c>
      <c r="H486" s="9">
        <v>32000</v>
      </c>
      <c r="I486" s="11">
        <f t="shared" si="21"/>
        <v>1256.0299999999988</v>
      </c>
      <c r="J486" s="128">
        <f t="shared" si="22"/>
        <v>3126.8600000000333</v>
      </c>
      <c r="K486" s="9"/>
    </row>
    <row r="487" spans="1:11" ht="63" x14ac:dyDescent="0.4">
      <c r="A487" s="2">
        <v>44110</v>
      </c>
      <c r="B487" s="300" t="s">
        <v>2909</v>
      </c>
      <c r="C487" s="289" t="s">
        <v>2798</v>
      </c>
      <c r="D487" s="42" t="s">
        <v>2910</v>
      </c>
      <c r="E487" s="51">
        <v>687680</v>
      </c>
      <c r="F487" s="16">
        <v>1813969</v>
      </c>
      <c r="G487" s="9">
        <v>27589.51</v>
      </c>
      <c r="H487" s="9">
        <v>32000</v>
      </c>
      <c r="I487" s="11">
        <f t="shared" si="21"/>
        <v>4410.4900000000016</v>
      </c>
      <c r="J487" s="128">
        <f t="shared" si="22"/>
        <v>7537.3500000000349</v>
      </c>
      <c r="K487" s="9"/>
    </row>
    <row r="488" spans="1:11" ht="60" x14ac:dyDescent="0.4">
      <c r="A488" s="2">
        <v>44112</v>
      </c>
      <c r="B488" s="300" t="s">
        <v>2911</v>
      </c>
      <c r="C488" s="289" t="s">
        <v>2798</v>
      </c>
      <c r="D488" s="42" t="s">
        <v>2912</v>
      </c>
      <c r="E488" s="51">
        <v>581661</v>
      </c>
      <c r="F488" s="16">
        <v>1814855</v>
      </c>
      <c r="G488" s="9">
        <v>27937.17</v>
      </c>
      <c r="H488" s="9">
        <v>27000</v>
      </c>
      <c r="I488" s="11">
        <f t="shared" si="21"/>
        <v>-937.16999999999825</v>
      </c>
      <c r="J488" s="128">
        <f t="shared" si="22"/>
        <v>6600.1800000000367</v>
      </c>
      <c r="K488" s="9"/>
    </row>
    <row r="489" spans="1:11" ht="63" x14ac:dyDescent="0.4">
      <c r="A489" s="2">
        <v>44112</v>
      </c>
      <c r="B489" s="300" t="s">
        <v>2913</v>
      </c>
      <c r="C489" s="289" t="s">
        <v>2798</v>
      </c>
      <c r="D489" s="42" t="s">
        <v>2914</v>
      </c>
      <c r="E489" s="51">
        <v>580446</v>
      </c>
      <c r="F489" s="16">
        <v>1815248</v>
      </c>
      <c r="G489" s="9">
        <v>27824.6</v>
      </c>
      <c r="H489" s="9">
        <v>27000</v>
      </c>
      <c r="I489" s="11">
        <f t="shared" si="21"/>
        <v>-824.59999999999854</v>
      </c>
      <c r="J489" s="128">
        <f t="shared" si="22"/>
        <v>5775.5800000000381</v>
      </c>
      <c r="K489" s="9"/>
    </row>
    <row r="490" spans="1:11" ht="63" x14ac:dyDescent="0.4">
      <c r="A490" s="2">
        <v>44113</v>
      </c>
      <c r="B490" s="300" t="s">
        <v>2915</v>
      </c>
      <c r="C490" s="289" t="s">
        <v>2798</v>
      </c>
      <c r="D490" s="42" t="s">
        <v>2916</v>
      </c>
      <c r="E490" s="51">
        <v>444990</v>
      </c>
      <c r="F490" s="16">
        <v>1815611</v>
      </c>
      <c r="G490" s="9">
        <v>28997.360000000001</v>
      </c>
      <c r="H490" s="9">
        <v>21000</v>
      </c>
      <c r="I490" s="11">
        <f t="shared" si="21"/>
        <v>-7997.3600000000006</v>
      </c>
      <c r="J490" s="128">
        <f t="shared" si="22"/>
        <v>-2221.7799999999625</v>
      </c>
      <c r="K490" s="9"/>
    </row>
    <row r="491" spans="1:11" ht="63" x14ac:dyDescent="0.4">
      <c r="A491" s="2">
        <v>44117</v>
      </c>
      <c r="B491" s="300" t="s">
        <v>2917</v>
      </c>
      <c r="C491" s="289" t="s">
        <v>2798</v>
      </c>
      <c r="D491" s="42" t="s">
        <v>2918</v>
      </c>
      <c r="E491" s="51">
        <v>641400</v>
      </c>
      <c r="F491" s="16">
        <v>1816870</v>
      </c>
      <c r="G491" s="9">
        <v>31889.200000000001</v>
      </c>
      <c r="H491" s="9">
        <v>30000</v>
      </c>
      <c r="I491" s="11">
        <f t="shared" si="21"/>
        <v>-1889.2000000000007</v>
      </c>
      <c r="J491" s="128">
        <f t="shared" si="22"/>
        <v>-4110.9799999999632</v>
      </c>
      <c r="K491" s="9"/>
    </row>
    <row r="492" spans="1:11" ht="63" x14ac:dyDescent="0.4">
      <c r="A492" s="2">
        <v>44119</v>
      </c>
      <c r="B492" s="300" t="s">
        <v>2924</v>
      </c>
      <c r="C492" s="289" t="s">
        <v>2798</v>
      </c>
      <c r="D492" s="42" t="s">
        <v>2919</v>
      </c>
      <c r="E492" s="51">
        <v>683200</v>
      </c>
      <c r="F492" s="16">
        <v>1817682</v>
      </c>
      <c r="G492" s="9">
        <v>30154.83</v>
      </c>
      <c r="H492" s="9">
        <v>32000</v>
      </c>
      <c r="I492" s="11">
        <f t="shared" si="21"/>
        <v>1845.1699999999983</v>
      </c>
      <c r="J492" s="128">
        <f t="shared" si="22"/>
        <v>-2265.8099999999649</v>
      </c>
      <c r="K492" s="9"/>
    </row>
    <row r="493" spans="1:11" ht="63" x14ac:dyDescent="0.4">
      <c r="A493" s="2">
        <v>44119</v>
      </c>
      <c r="B493" s="300" t="s">
        <v>2923</v>
      </c>
      <c r="C493" s="289" t="s">
        <v>2798</v>
      </c>
      <c r="D493" s="42" t="s">
        <v>2920</v>
      </c>
      <c r="E493" s="51">
        <v>684032</v>
      </c>
      <c r="F493" s="16">
        <v>1817683</v>
      </c>
      <c r="G493" s="9">
        <v>30667.99</v>
      </c>
      <c r="H493" s="9">
        <v>32000</v>
      </c>
      <c r="I493" s="11">
        <f t="shared" si="21"/>
        <v>1332.0099999999984</v>
      </c>
      <c r="J493" s="128">
        <f>J492+I493</f>
        <v>-933.79999999996653</v>
      </c>
      <c r="K493" s="9"/>
    </row>
    <row r="494" spans="1:11" ht="63" x14ac:dyDescent="0.4">
      <c r="A494" s="2">
        <v>44120</v>
      </c>
      <c r="B494" s="300" t="s">
        <v>2921</v>
      </c>
      <c r="C494" s="289" t="s">
        <v>2798</v>
      </c>
      <c r="D494" s="42" t="s">
        <v>2922</v>
      </c>
      <c r="E494" s="51">
        <v>710233.5</v>
      </c>
      <c r="F494" s="16">
        <v>1818007</v>
      </c>
      <c r="G494" s="9">
        <v>33614.9</v>
      </c>
      <c r="H494" s="9">
        <v>33500</v>
      </c>
      <c r="I494" s="11">
        <f>H494-G494</f>
        <v>-114.90000000000146</v>
      </c>
      <c r="J494" s="128">
        <f t="shared" si="22"/>
        <v>-1048.699999999968</v>
      </c>
      <c r="K494" s="9"/>
    </row>
    <row r="495" spans="1:11" ht="63" x14ac:dyDescent="0.4">
      <c r="A495" s="2">
        <v>44124</v>
      </c>
      <c r="B495" s="300" t="s">
        <v>2925</v>
      </c>
      <c r="C495" s="289" t="s">
        <v>2798</v>
      </c>
      <c r="D495" s="42" t="s">
        <v>2926</v>
      </c>
      <c r="E495" s="51">
        <v>743155</v>
      </c>
      <c r="F495" s="16">
        <v>1820021</v>
      </c>
      <c r="G495" s="9">
        <v>33318.06</v>
      </c>
      <c r="H495" s="9">
        <v>35000</v>
      </c>
      <c r="I495" s="11">
        <f t="shared" si="21"/>
        <v>1681.9400000000023</v>
      </c>
      <c r="J495" s="128">
        <f t="shared" si="22"/>
        <v>633.24000000003434</v>
      </c>
      <c r="K495" s="9"/>
    </row>
    <row r="496" spans="1:11" ht="63" x14ac:dyDescent="0.4">
      <c r="A496" s="2">
        <v>44126</v>
      </c>
      <c r="B496" s="300" t="s">
        <v>2927</v>
      </c>
      <c r="C496" s="289" t="s">
        <v>2798</v>
      </c>
      <c r="D496" s="42" t="s">
        <v>2928</v>
      </c>
      <c r="E496" s="51">
        <v>707151.5</v>
      </c>
      <c r="F496" s="16">
        <v>1820377</v>
      </c>
      <c r="G496" s="9">
        <v>33732.589999999997</v>
      </c>
      <c r="H496" s="9">
        <v>33500</v>
      </c>
      <c r="I496" s="11">
        <f t="shared" si="21"/>
        <v>-232.58999999999651</v>
      </c>
      <c r="J496" s="128">
        <f t="shared" si="22"/>
        <v>400.65000000003783</v>
      </c>
      <c r="K496" s="9"/>
    </row>
    <row r="497" spans="1:11" ht="63" x14ac:dyDescent="0.4">
      <c r="A497" s="2">
        <v>44127</v>
      </c>
      <c r="B497" s="300" t="s">
        <v>2929</v>
      </c>
      <c r="C497" s="289" t="s">
        <v>2798</v>
      </c>
      <c r="D497" s="42" t="s">
        <v>2930</v>
      </c>
      <c r="E497" s="51">
        <v>703332.5</v>
      </c>
      <c r="F497" s="16">
        <v>1820718</v>
      </c>
      <c r="G497" s="9">
        <v>34590.629999999997</v>
      </c>
      <c r="H497" s="9">
        <v>33500</v>
      </c>
      <c r="I497" s="11">
        <f t="shared" si="21"/>
        <v>-1090.6299999999974</v>
      </c>
      <c r="J497" s="128">
        <f t="shared" si="22"/>
        <v>-689.97999999995955</v>
      </c>
      <c r="K497" s="9"/>
    </row>
    <row r="498" spans="1:11" ht="63" x14ac:dyDescent="0.35">
      <c r="A498" s="2">
        <v>44131</v>
      </c>
      <c r="B498" s="300" t="s">
        <v>2933</v>
      </c>
      <c r="C498" s="301" t="s">
        <v>2934</v>
      </c>
      <c r="D498" s="42" t="s">
        <v>2935</v>
      </c>
      <c r="E498" s="51">
        <v>797734</v>
      </c>
      <c r="F498" s="16">
        <v>1823232</v>
      </c>
      <c r="G498" s="9">
        <v>35477.42</v>
      </c>
      <c r="H498" s="9">
        <v>38000</v>
      </c>
      <c r="I498" s="11">
        <f t="shared" si="21"/>
        <v>2522.5800000000017</v>
      </c>
      <c r="J498" s="128">
        <f t="shared" si="22"/>
        <v>1832.6000000000422</v>
      </c>
      <c r="K498" s="9"/>
    </row>
    <row r="499" spans="1:11" ht="63" x14ac:dyDescent="0.35">
      <c r="A499" s="2">
        <v>44133</v>
      </c>
      <c r="B499" s="300" t="s">
        <v>2936</v>
      </c>
      <c r="C499" s="301" t="s">
        <v>2934</v>
      </c>
      <c r="D499" s="42" t="s">
        <v>2937</v>
      </c>
      <c r="E499" s="51">
        <v>761120</v>
      </c>
      <c r="F499" s="16">
        <v>1823234</v>
      </c>
      <c r="G499" s="9">
        <v>34632.33</v>
      </c>
      <c r="H499" s="9">
        <v>35500</v>
      </c>
      <c r="I499" s="11">
        <f t="shared" si="21"/>
        <v>867.66999999999825</v>
      </c>
      <c r="J499" s="128">
        <f t="shared" si="22"/>
        <v>2700.2700000000405</v>
      </c>
      <c r="K499" s="9"/>
    </row>
    <row r="500" spans="1:11" ht="63" x14ac:dyDescent="0.4">
      <c r="A500" s="2">
        <v>44133</v>
      </c>
      <c r="B500" s="300" t="s">
        <v>2938</v>
      </c>
      <c r="C500" s="289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2127.4200000000419</v>
      </c>
      <c r="K500" s="9"/>
    </row>
    <row r="501" spans="1:11" ht="63" x14ac:dyDescent="0.35">
      <c r="A501" s="2">
        <v>44134</v>
      </c>
      <c r="B501" s="300" t="s">
        <v>2941</v>
      </c>
      <c r="C501" s="301" t="s">
        <v>2934</v>
      </c>
      <c r="D501" s="42" t="s">
        <v>2940</v>
      </c>
      <c r="E501" s="51">
        <v>755972.5</v>
      </c>
      <c r="F501" s="16">
        <v>1823900</v>
      </c>
      <c r="G501" s="9">
        <v>35688.730000000003</v>
      </c>
      <c r="H501" s="9">
        <v>35500</v>
      </c>
      <c r="I501" s="11">
        <f t="shared" si="21"/>
        <v>-188.7300000000032</v>
      </c>
      <c r="J501" s="128">
        <f t="shared" si="22"/>
        <v>1938.6900000000387</v>
      </c>
      <c r="K501" s="9"/>
    </row>
    <row r="502" spans="1:11" ht="63" x14ac:dyDescent="0.4">
      <c r="A502" s="2">
        <v>44138</v>
      </c>
      <c r="B502" s="302" t="s">
        <v>2942</v>
      </c>
      <c r="C502" s="289" t="s">
        <v>2798</v>
      </c>
      <c r="D502" s="42" t="s">
        <v>2943</v>
      </c>
      <c r="E502" s="51">
        <v>756150</v>
      </c>
      <c r="F502" s="16">
        <v>1825283</v>
      </c>
      <c r="G502" s="9">
        <v>36260.42</v>
      </c>
      <c r="H502" s="9">
        <v>35500</v>
      </c>
      <c r="I502" s="11">
        <f t="shared" si="21"/>
        <v>-760.41999999999825</v>
      </c>
      <c r="J502" s="128">
        <f t="shared" si="22"/>
        <v>1178.2700000000405</v>
      </c>
      <c r="K502" s="9"/>
    </row>
    <row r="503" spans="1:11" ht="63" x14ac:dyDescent="0.4">
      <c r="A503" s="2">
        <v>44140</v>
      </c>
      <c r="B503" s="302" t="s">
        <v>2946</v>
      </c>
      <c r="C503" s="289" t="s">
        <v>2798</v>
      </c>
      <c r="D503" s="42" t="s">
        <v>2947</v>
      </c>
      <c r="E503" s="51">
        <v>767595</v>
      </c>
      <c r="F503" s="16">
        <v>1826112</v>
      </c>
      <c r="G503" s="9">
        <v>36245.07</v>
      </c>
      <c r="H503" s="9">
        <v>36500</v>
      </c>
      <c r="I503" s="11">
        <f t="shared" si="21"/>
        <v>254.93000000000029</v>
      </c>
      <c r="J503" s="128">
        <f t="shared" si="22"/>
        <v>1433.2000000000407</v>
      </c>
      <c r="K503" s="9"/>
    </row>
    <row r="504" spans="1:11" ht="63" x14ac:dyDescent="0.4">
      <c r="A504" s="2">
        <v>44147</v>
      </c>
      <c r="B504" s="302" t="s">
        <v>2948</v>
      </c>
      <c r="C504" s="289" t="s">
        <v>2798</v>
      </c>
      <c r="D504" s="42" t="s">
        <v>2949</v>
      </c>
      <c r="E504" s="51">
        <v>741600</v>
      </c>
      <c r="F504" s="16">
        <v>1829474</v>
      </c>
      <c r="G504" s="9">
        <v>35017.19</v>
      </c>
      <c r="H504" s="9">
        <v>36000</v>
      </c>
      <c r="I504" s="11">
        <f t="shared" si="21"/>
        <v>982.80999999999767</v>
      </c>
      <c r="J504" s="128">
        <f t="shared" si="22"/>
        <v>2416.0100000000384</v>
      </c>
      <c r="K504" s="9"/>
    </row>
    <row r="505" spans="1:11" ht="63" x14ac:dyDescent="0.35">
      <c r="A505" s="2">
        <v>44140</v>
      </c>
      <c r="B505" s="302" t="s">
        <v>2950</v>
      </c>
      <c r="C505" s="301" t="s">
        <v>2934</v>
      </c>
      <c r="D505" s="42" t="s">
        <v>2951</v>
      </c>
      <c r="E505" s="51">
        <v>767595</v>
      </c>
      <c r="F505" s="16">
        <v>1826111</v>
      </c>
      <c r="G505" s="9">
        <v>36156.33</v>
      </c>
      <c r="H505" s="9">
        <v>36500</v>
      </c>
      <c r="I505" s="11">
        <f t="shared" si="21"/>
        <v>343.66999999999825</v>
      </c>
      <c r="J505" s="128">
        <f t="shared" si="22"/>
        <v>2759.6800000000367</v>
      </c>
      <c r="K505" s="9"/>
    </row>
    <row r="506" spans="1:11" ht="63" x14ac:dyDescent="0.35">
      <c r="A506" s="2">
        <v>44141</v>
      </c>
      <c r="B506" s="302" t="s">
        <v>2952</v>
      </c>
      <c r="C506" s="301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2913.6900000000387</v>
      </c>
      <c r="K506" s="9"/>
    </row>
    <row r="507" spans="1:11" ht="63" x14ac:dyDescent="0.35">
      <c r="A507" s="2">
        <v>44145</v>
      </c>
      <c r="B507" s="302" t="s">
        <v>2954</v>
      </c>
      <c r="C507" s="301" t="s">
        <v>2934</v>
      </c>
      <c r="D507" s="42" t="s">
        <v>2679</v>
      </c>
      <c r="E507" s="51">
        <v>895795.5</v>
      </c>
      <c r="F507" s="16">
        <v>1828626</v>
      </c>
      <c r="G507" s="9">
        <v>43795.05</v>
      </c>
      <c r="H507" s="9">
        <v>43500</v>
      </c>
      <c r="I507" s="11">
        <f t="shared" si="21"/>
        <v>-295.05000000000291</v>
      </c>
      <c r="J507" s="128">
        <f t="shared" si="22"/>
        <v>2618.6400000000358</v>
      </c>
      <c r="K507" s="9"/>
    </row>
    <row r="508" spans="1:11" ht="63" x14ac:dyDescent="0.35">
      <c r="A508" s="2">
        <v>44145</v>
      </c>
      <c r="B508" s="302" t="s">
        <v>2955</v>
      </c>
      <c r="C508" s="301" t="s">
        <v>2934</v>
      </c>
      <c r="D508" s="42" t="s">
        <v>2956</v>
      </c>
      <c r="E508" s="51">
        <v>751644.5</v>
      </c>
      <c r="F508" s="16">
        <v>1829063</v>
      </c>
      <c r="G508" s="9">
        <v>35031.58</v>
      </c>
      <c r="H508" s="9">
        <v>36500</v>
      </c>
      <c r="I508" s="11">
        <f t="shared" si="21"/>
        <v>1468.4199999999983</v>
      </c>
      <c r="J508" s="128">
        <f t="shared" si="22"/>
        <v>4087.0600000000341</v>
      </c>
      <c r="K508" s="9"/>
    </row>
    <row r="509" spans="1:11" ht="63" x14ac:dyDescent="0.35">
      <c r="A509" s="2">
        <v>44147</v>
      </c>
      <c r="B509" s="302" t="s">
        <v>2957</v>
      </c>
      <c r="C509" s="301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 t="shared" si="21"/>
        <v>1232.7799999999988</v>
      </c>
      <c r="J509" s="128">
        <f t="shared" si="22"/>
        <v>5319.8400000000329</v>
      </c>
      <c r="K509" s="9"/>
    </row>
    <row r="510" spans="1:11" ht="63" x14ac:dyDescent="0.35">
      <c r="A510" s="2">
        <v>44148</v>
      </c>
      <c r="B510" s="302" t="s">
        <v>2959</v>
      </c>
      <c r="C510" s="301" t="s">
        <v>2934</v>
      </c>
      <c r="D510" s="42" t="s">
        <v>2960</v>
      </c>
      <c r="E510" s="51">
        <v>616200</v>
      </c>
      <c r="F510" s="16">
        <v>1829895</v>
      </c>
      <c r="G510" s="9">
        <v>33947.68</v>
      </c>
      <c r="H510" s="9">
        <v>30000</v>
      </c>
      <c r="I510" s="11">
        <f t="shared" si="21"/>
        <v>-3947.6800000000003</v>
      </c>
      <c r="J510" s="128">
        <f t="shared" si="22"/>
        <v>1372.1600000000326</v>
      </c>
      <c r="K510" s="9"/>
    </row>
    <row r="511" spans="1:11" ht="63" x14ac:dyDescent="0.35">
      <c r="A511" s="2">
        <v>44152</v>
      </c>
      <c r="B511" s="302" t="s">
        <v>2967</v>
      </c>
      <c r="C511" s="301" t="s">
        <v>2934</v>
      </c>
      <c r="D511" s="42" t="s">
        <v>2968</v>
      </c>
      <c r="E511" s="51">
        <v>701385</v>
      </c>
      <c r="F511" s="16">
        <v>1831639</v>
      </c>
      <c r="G511" s="9">
        <v>31277.77</v>
      </c>
      <c r="H511" s="9">
        <v>34500</v>
      </c>
      <c r="I511" s="11">
        <f t="shared" si="21"/>
        <v>3222.2299999999996</v>
      </c>
      <c r="J511" s="128">
        <f t="shared" si="22"/>
        <v>4594.3900000000322</v>
      </c>
      <c r="K511" s="9"/>
    </row>
    <row r="512" spans="1:11" ht="63" x14ac:dyDescent="0.35">
      <c r="A512" s="2">
        <v>44154</v>
      </c>
      <c r="B512" s="302" t="s">
        <v>2969</v>
      </c>
      <c r="C512" s="301" t="s">
        <v>2934</v>
      </c>
      <c r="D512" s="42" t="s">
        <v>2970</v>
      </c>
      <c r="E512" s="51">
        <v>607800</v>
      </c>
      <c r="F512" s="16">
        <v>1832075</v>
      </c>
      <c r="G512" s="9">
        <v>31147.98</v>
      </c>
      <c r="H512" s="9">
        <v>30000</v>
      </c>
      <c r="I512" s="11">
        <f t="shared" si="21"/>
        <v>-1147.9799999999996</v>
      </c>
      <c r="J512" s="128">
        <f t="shared" si="22"/>
        <v>3446.4100000000326</v>
      </c>
      <c r="K512" s="9"/>
    </row>
    <row r="513" spans="1:11" ht="63" x14ac:dyDescent="0.4">
      <c r="A513" s="2">
        <v>44154</v>
      </c>
      <c r="B513" s="302" t="s">
        <v>2961</v>
      </c>
      <c r="C513" s="289" t="s">
        <v>2798</v>
      </c>
      <c r="D513" s="42" t="s">
        <v>2962</v>
      </c>
      <c r="E513" s="51">
        <v>607800</v>
      </c>
      <c r="F513" s="16">
        <v>1832352</v>
      </c>
      <c r="G513" s="9">
        <v>31750.47</v>
      </c>
      <c r="H513" s="9">
        <v>30000</v>
      </c>
      <c r="I513" s="11">
        <f t="shared" si="21"/>
        <v>-1750.4700000000012</v>
      </c>
      <c r="J513" s="128">
        <f t="shared" si="22"/>
        <v>1695.9400000000314</v>
      </c>
      <c r="K513" s="9"/>
    </row>
    <row r="514" spans="1:11" ht="63" x14ac:dyDescent="0.35">
      <c r="A514" s="2">
        <v>44155</v>
      </c>
      <c r="B514" s="302" t="s">
        <v>2971</v>
      </c>
      <c r="C514" s="301" t="s">
        <v>2934</v>
      </c>
      <c r="D514" s="42" t="s">
        <v>2972</v>
      </c>
      <c r="E514" s="51">
        <v>584350</v>
      </c>
      <c r="F514" s="16">
        <v>1832912</v>
      </c>
      <c r="G514" s="9">
        <v>31347.49</v>
      </c>
      <c r="H514" s="9">
        <v>29000</v>
      </c>
      <c r="I514" s="11">
        <f t="shared" si="21"/>
        <v>-2347.4900000000016</v>
      </c>
      <c r="J514" s="128">
        <f t="shared" si="22"/>
        <v>-651.54999999997017</v>
      </c>
      <c r="K514" s="9"/>
    </row>
    <row r="515" spans="1:11" ht="63" x14ac:dyDescent="0.4">
      <c r="A515" s="2">
        <v>44159</v>
      </c>
      <c r="B515" s="302" t="s">
        <v>2964</v>
      </c>
      <c r="C515" s="289" t="s">
        <v>2798</v>
      </c>
      <c r="D515" s="42" t="s">
        <v>2963</v>
      </c>
      <c r="E515" s="51">
        <v>642400</v>
      </c>
      <c r="F515" s="16">
        <v>1833500</v>
      </c>
      <c r="G515" s="9">
        <v>31596.9</v>
      </c>
      <c r="H515" s="9">
        <v>32000</v>
      </c>
      <c r="I515" s="11">
        <f t="shared" si="21"/>
        <v>403.09999999999854</v>
      </c>
      <c r="J515" s="128">
        <f t="shared" si="22"/>
        <v>-248.44999999997162</v>
      </c>
      <c r="K515" s="9"/>
    </row>
    <row r="516" spans="1:11" ht="63" x14ac:dyDescent="0.4">
      <c r="A516" s="2">
        <v>44160</v>
      </c>
      <c r="B516" s="302" t="s">
        <v>2973</v>
      </c>
      <c r="C516" s="289" t="s">
        <v>2798</v>
      </c>
      <c r="D516" s="42" t="s">
        <v>2974</v>
      </c>
      <c r="E516" s="51">
        <v>660330</v>
      </c>
      <c r="F516" s="16">
        <v>1834538</v>
      </c>
      <c r="G516" s="9">
        <v>31108.47</v>
      </c>
      <c r="H516" s="9">
        <v>33000</v>
      </c>
      <c r="I516" s="11">
        <f t="shared" si="21"/>
        <v>1891.5299999999988</v>
      </c>
      <c r="J516" s="128">
        <f t="shared" si="22"/>
        <v>1643.0800000000272</v>
      </c>
      <c r="K516" s="9"/>
    </row>
    <row r="517" spans="1:11" ht="63" x14ac:dyDescent="0.35">
      <c r="A517" s="2">
        <v>44162</v>
      </c>
      <c r="B517" s="302" t="s">
        <v>2977</v>
      </c>
      <c r="C517" s="301" t="s">
        <v>2934</v>
      </c>
      <c r="D517" s="42" t="s">
        <v>2978</v>
      </c>
      <c r="E517" s="51">
        <v>652372.5</v>
      </c>
      <c r="F517" s="16">
        <v>1834921</v>
      </c>
      <c r="G517" s="9">
        <v>31877.65</v>
      </c>
      <c r="H517" s="9">
        <v>32500</v>
      </c>
      <c r="I517" s="11">
        <f t="shared" si="21"/>
        <v>622.34999999999854</v>
      </c>
      <c r="J517" s="128">
        <f t="shared" si="22"/>
        <v>2265.4300000000258</v>
      </c>
      <c r="K517" s="9"/>
    </row>
    <row r="518" spans="1:11" ht="63" x14ac:dyDescent="0.35">
      <c r="A518" s="2">
        <v>44162</v>
      </c>
      <c r="B518" s="302" t="s">
        <v>2979</v>
      </c>
      <c r="C518" s="301" t="s">
        <v>2934</v>
      </c>
      <c r="D518" s="42" t="s">
        <v>2980</v>
      </c>
      <c r="E518" s="51">
        <v>652372.5</v>
      </c>
      <c r="F518" s="16">
        <v>1834922</v>
      </c>
      <c r="G518" s="9">
        <v>31638.49</v>
      </c>
      <c r="H518" s="9">
        <v>32500</v>
      </c>
      <c r="I518" s="11">
        <f t="shared" si="21"/>
        <v>861.5099999999984</v>
      </c>
      <c r="J518" s="128">
        <f t="shared" si="22"/>
        <v>3126.9400000000242</v>
      </c>
      <c r="K518" s="9"/>
    </row>
    <row r="519" spans="1:11" ht="63" x14ac:dyDescent="0.35">
      <c r="A519" s="2">
        <v>44167</v>
      </c>
      <c r="B519" s="307" t="s">
        <v>2985</v>
      </c>
      <c r="C519" s="301" t="s">
        <v>2934</v>
      </c>
      <c r="D519" s="42" t="s">
        <v>2986</v>
      </c>
      <c r="E519" s="51">
        <v>702800</v>
      </c>
      <c r="F519" s="16">
        <v>1837505</v>
      </c>
      <c r="G519" s="9">
        <v>33143.730000000003</v>
      </c>
      <c r="H519" s="9">
        <v>35000</v>
      </c>
      <c r="I519" s="11">
        <f t="shared" si="21"/>
        <v>1856.2699999999968</v>
      </c>
      <c r="J519" s="128">
        <f t="shared" si="22"/>
        <v>4983.210000000021</v>
      </c>
      <c r="K519" s="9"/>
    </row>
    <row r="520" spans="1:11" ht="63" x14ac:dyDescent="0.35">
      <c r="A520" s="2">
        <v>44169</v>
      </c>
      <c r="B520" s="307" t="s">
        <v>2987</v>
      </c>
      <c r="C520" s="301" t="s">
        <v>2934</v>
      </c>
      <c r="D520" s="42" t="s">
        <v>2988</v>
      </c>
      <c r="E520" s="51">
        <v>699860</v>
      </c>
      <c r="F520" s="16">
        <v>1837922</v>
      </c>
      <c r="G520" s="9">
        <v>35178.300000000003</v>
      </c>
      <c r="H520" s="9">
        <v>35000</v>
      </c>
      <c r="I520" s="11">
        <f t="shared" si="21"/>
        <v>-178.30000000000291</v>
      </c>
      <c r="J520" s="128">
        <f t="shared" si="22"/>
        <v>4804.910000000018</v>
      </c>
      <c r="K520" s="9"/>
    </row>
    <row r="521" spans="1:11" ht="63" x14ac:dyDescent="0.35">
      <c r="A521" s="2">
        <v>44169</v>
      </c>
      <c r="B521" s="307" t="s">
        <v>2989</v>
      </c>
      <c r="C521" s="301" t="s">
        <v>2934</v>
      </c>
      <c r="D521" s="42" t="s">
        <v>2990</v>
      </c>
      <c r="E521" s="51">
        <v>695100</v>
      </c>
      <c r="F521" s="16">
        <v>1837923</v>
      </c>
      <c r="G521" s="9">
        <v>34692.639999999999</v>
      </c>
      <c r="H521" s="9">
        <v>35000</v>
      </c>
      <c r="I521" s="11">
        <f t="shared" si="21"/>
        <v>307.36000000000058</v>
      </c>
      <c r="J521" s="128">
        <f t="shared" si="22"/>
        <v>5112.2700000000186</v>
      </c>
      <c r="K521" s="9"/>
    </row>
    <row r="522" spans="1:11" ht="63" x14ac:dyDescent="0.35">
      <c r="A522" s="2">
        <v>44172</v>
      </c>
      <c r="B522" s="307" t="s">
        <v>2991</v>
      </c>
      <c r="C522" s="301" t="s">
        <v>2934</v>
      </c>
      <c r="D522" s="42" t="s">
        <v>2992</v>
      </c>
      <c r="E522" s="51">
        <v>704675</v>
      </c>
      <c r="F522" s="16">
        <v>1838294</v>
      </c>
      <c r="G522" s="9">
        <v>35755.919999999998</v>
      </c>
      <c r="H522" s="9">
        <v>35500</v>
      </c>
      <c r="I522" s="11">
        <f t="shared" si="21"/>
        <v>-255.91999999999825</v>
      </c>
      <c r="J522" s="128">
        <f t="shared" si="22"/>
        <v>4856.3500000000204</v>
      </c>
      <c r="K522" s="9"/>
    </row>
    <row r="523" spans="1:11" ht="63" x14ac:dyDescent="0.35">
      <c r="A523" s="2">
        <v>44175</v>
      </c>
      <c r="B523" s="307" t="s">
        <v>3003</v>
      </c>
      <c r="C523" s="301" t="s">
        <v>2934</v>
      </c>
      <c r="D523" s="42" t="s">
        <v>3004</v>
      </c>
      <c r="E523" s="51">
        <v>657030</v>
      </c>
      <c r="F523" s="16">
        <v>1840384</v>
      </c>
      <c r="G523" s="9">
        <v>35099.26</v>
      </c>
      <c r="H523" s="9">
        <v>33000</v>
      </c>
      <c r="I523" s="11">
        <f t="shared" si="21"/>
        <v>-2099.260000000002</v>
      </c>
      <c r="J523" s="128">
        <f t="shared" si="22"/>
        <v>2757.0900000000183</v>
      </c>
      <c r="K523" s="9"/>
    </row>
    <row r="524" spans="1:11" ht="63" x14ac:dyDescent="0.35">
      <c r="A524" s="2">
        <v>44176</v>
      </c>
      <c r="B524" s="307" t="s">
        <v>3005</v>
      </c>
      <c r="C524" s="301" t="s">
        <v>2934</v>
      </c>
      <c r="D524" s="42" t="s">
        <v>3006</v>
      </c>
      <c r="E524" s="51">
        <v>756375</v>
      </c>
      <c r="F524" s="16">
        <v>1841217</v>
      </c>
      <c r="G524" s="9">
        <v>36578.269999999997</v>
      </c>
      <c r="H524" s="9">
        <v>37500</v>
      </c>
      <c r="I524" s="11">
        <f t="shared" si="21"/>
        <v>921.7300000000032</v>
      </c>
      <c r="J524" s="128">
        <f t="shared" si="22"/>
        <v>3678.8200000000215</v>
      </c>
      <c r="K524" s="9"/>
    </row>
    <row r="525" spans="1:11" ht="63" x14ac:dyDescent="0.35">
      <c r="A525" s="2">
        <v>44176</v>
      </c>
      <c r="B525" s="307" t="s">
        <v>3007</v>
      </c>
      <c r="C525" s="301" t="s">
        <v>2934</v>
      </c>
      <c r="D525" s="42" t="s">
        <v>3008</v>
      </c>
      <c r="E525" s="51">
        <v>756375</v>
      </c>
      <c r="F525" s="16">
        <v>1841218</v>
      </c>
      <c r="G525" s="9">
        <v>36426.99</v>
      </c>
      <c r="H525" s="9">
        <v>37500</v>
      </c>
      <c r="I525" s="11">
        <f t="shared" si="21"/>
        <v>1073.010000000002</v>
      </c>
      <c r="J525" s="128">
        <f t="shared" si="22"/>
        <v>4751.8300000000236</v>
      </c>
      <c r="K525" s="9"/>
    </row>
    <row r="526" spans="1:11" ht="63" x14ac:dyDescent="0.35">
      <c r="A526" s="2">
        <v>44179</v>
      </c>
      <c r="B526" s="307" t="s">
        <v>3013</v>
      </c>
      <c r="C526" s="301" t="s">
        <v>2934</v>
      </c>
      <c r="D526" s="42" t="s">
        <v>3014</v>
      </c>
      <c r="E526" s="51">
        <v>702450</v>
      </c>
      <c r="F526" s="16">
        <v>1841219</v>
      </c>
      <c r="G526" s="9">
        <v>32573.29</v>
      </c>
      <c r="H526" s="9">
        <v>35000</v>
      </c>
      <c r="I526" s="11">
        <f t="shared" si="21"/>
        <v>2426.7099999999991</v>
      </c>
      <c r="J526" s="128">
        <f t="shared" si="22"/>
        <v>7178.5400000000227</v>
      </c>
      <c r="K526" s="9"/>
    </row>
    <row r="527" spans="1:11" ht="63" x14ac:dyDescent="0.35">
      <c r="A527" s="2">
        <v>44179</v>
      </c>
      <c r="B527" s="307" t="s">
        <v>3011</v>
      </c>
      <c r="C527" s="301" t="s">
        <v>2934</v>
      </c>
      <c r="D527" s="42" t="s">
        <v>3012</v>
      </c>
      <c r="E527" s="51">
        <v>702450</v>
      </c>
      <c r="F527" s="16">
        <v>1841220</v>
      </c>
      <c r="G527" s="9">
        <v>33035.86</v>
      </c>
      <c r="H527" s="9">
        <v>35000</v>
      </c>
      <c r="I527" s="11">
        <f t="shared" si="21"/>
        <v>1964.1399999999994</v>
      </c>
      <c r="J527" s="128">
        <f t="shared" si="22"/>
        <v>9142.6800000000221</v>
      </c>
      <c r="K527" s="9"/>
    </row>
    <row r="528" spans="1:11" ht="63" x14ac:dyDescent="0.4">
      <c r="A528" s="2">
        <v>44180</v>
      </c>
      <c r="B528" s="307" t="s">
        <v>2997</v>
      </c>
      <c r="C528" s="289" t="s">
        <v>2798</v>
      </c>
      <c r="D528" s="42" t="s">
        <v>2998</v>
      </c>
      <c r="E528" s="51">
        <v>727920</v>
      </c>
      <c r="F528" s="16">
        <v>1842459</v>
      </c>
      <c r="G528" s="9">
        <v>28599.34</v>
      </c>
      <c r="H528" s="9">
        <v>36000</v>
      </c>
      <c r="I528" s="11">
        <f t="shared" si="21"/>
        <v>7400.66</v>
      </c>
      <c r="J528" s="128">
        <f t="shared" si="22"/>
        <v>16543.340000000022</v>
      </c>
      <c r="K528" s="9"/>
    </row>
    <row r="529" spans="1:11" ht="63" x14ac:dyDescent="0.4">
      <c r="A529" s="2">
        <v>44181</v>
      </c>
      <c r="B529" s="307" t="s">
        <v>2999</v>
      </c>
      <c r="C529" s="289" t="s">
        <v>2798</v>
      </c>
      <c r="D529" s="42" t="s">
        <v>3000</v>
      </c>
      <c r="E529" s="51">
        <v>718488</v>
      </c>
      <c r="F529" s="16">
        <v>1842460</v>
      </c>
      <c r="G529" s="9">
        <v>28866.6</v>
      </c>
      <c r="H529" s="9">
        <v>36000</v>
      </c>
      <c r="I529" s="11">
        <f t="shared" si="21"/>
        <v>7133.4000000000015</v>
      </c>
      <c r="J529" s="128">
        <f t="shared" si="22"/>
        <v>23676.740000000023</v>
      </c>
      <c r="K529" s="9"/>
    </row>
    <row r="530" spans="1:11" ht="63" x14ac:dyDescent="0.35">
      <c r="A530" s="2">
        <v>44182</v>
      </c>
      <c r="B530" s="307" t="s">
        <v>3015</v>
      </c>
      <c r="C530" s="301" t="s">
        <v>2934</v>
      </c>
      <c r="D530" s="42" t="s">
        <v>3016</v>
      </c>
      <c r="E530" s="51">
        <v>475680</v>
      </c>
      <c r="F530" s="16">
        <v>1843454</v>
      </c>
      <c r="G530" s="9">
        <v>28659.93</v>
      </c>
      <c r="H530" s="9">
        <v>24000</v>
      </c>
      <c r="I530" s="11">
        <f t="shared" si="21"/>
        <v>-4659.93</v>
      </c>
      <c r="J530" s="128">
        <f t="shared" si="22"/>
        <v>19016.810000000023</v>
      </c>
      <c r="K530" s="9"/>
    </row>
    <row r="531" spans="1:11" ht="63" x14ac:dyDescent="0.4">
      <c r="A531" s="2">
        <v>44182</v>
      </c>
      <c r="B531" s="307" t="s">
        <v>3001</v>
      </c>
      <c r="C531" s="289" t="s">
        <v>2798</v>
      </c>
      <c r="D531" s="42" t="s">
        <v>3002</v>
      </c>
      <c r="E531" s="51">
        <v>475680</v>
      </c>
      <c r="F531" s="16">
        <v>1843455</v>
      </c>
      <c r="G531" s="9">
        <v>28426.14</v>
      </c>
      <c r="H531" s="9">
        <v>24000</v>
      </c>
      <c r="I531" s="11">
        <f t="shared" si="21"/>
        <v>-4426.1399999999994</v>
      </c>
      <c r="J531" s="128">
        <f t="shared" si="22"/>
        <v>14590.670000000024</v>
      </c>
      <c r="K531" s="9"/>
    </row>
    <row r="532" spans="1:11" ht="63" x14ac:dyDescent="0.35">
      <c r="A532" s="2">
        <v>44182</v>
      </c>
      <c r="B532" s="307" t="s">
        <v>3017</v>
      </c>
      <c r="C532" s="301" t="s">
        <v>2934</v>
      </c>
      <c r="D532" s="308" t="s">
        <v>3018</v>
      </c>
      <c r="E532" s="51">
        <v>247750</v>
      </c>
      <c r="F532" s="16">
        <v>1841988</v>
      </c>
      <c r="G532" s="9">
        <v>12540.9</v>
      </c>
      <c r="H532" s="9">
        <v>12500</v>
      </c>
      <c r="I532" s="11">
        <f t="shared" si="21"/>
        <v>-40.899999999999636</v>
      </c>
      <c r="J532" s="128">
        <f t="shared" si="22"/>
        <v>14549.770000000024</v>
      </c>
      <c r="K532" s="9"/>
    </row>
    <row r="533" spans="1:11" ht="63" x14ac:dyDescent="0.35">
      <c r="A533" s="2">
        <v>44187</v>
      </c>
      <c r="B533" s="307" t="s">
        <v>3020</v>
      </c>
      <c r="C533" s="301" t="s">
        <v>2934</v>
      </c>
      <c r="D533" s="309" t="s">
        <v>3021</v>
      </c>
      <c r="E533" s="51">
        <v>481440</v>
      </c>
      <c r="F533" s="16">
        <v>1844679</v>
      </c>
      <c r="G533" s="9">
        <v>23774.12</v>
      </c>
      <c r="H533" s="9">
        <v>24000</v>
      </c>
      <c r="I533" s="11">
        <f t="shared" si="21"/>
        <v>225.88000000000102</v>
      </c>
      <c r="J533" s="128">
        <f t="shared" si="22"/>
        <v>14775.650000000025</v>
      </c>
      <c r="K533" s="9"/>
    </row>
    <row r="534" spans="1:11" ht="63" x14ac:dyDescent="0.35">
      <c r="A534" s="2">
        <v>44187</v>
      </c>
      <c r="B534" s="307" t="s">
        <v>3022</v>
      </c>
      <c r="C534" s="301" t="s">
        <v>2934</v>
      </c>
      <c r="D534" s="42" t="s">
        <v>3019</v>
      </c>
      <c r="E534" s="51">
        <v>481440</v>
      </c>
      <c r="F534" s="16">
        <v>1844680</v>
      </c>
      <c r="G534" s="9">
        <v>23882.37</v>
      </c>
      <c r="H534" s="9">
        <v>24000</v>
      </c>
      <c r="I534" s="11">
        <f t="shared" si="21"/>
        <v>117.63000000000102</v>
      </c>
      <c r="J534" s="128">
        <f t="shared" si="22"/>
        <v>14893.280000000026</v>
      </c>
      <c r="K534" s="9"/>
    </row>
    <row r="535" spans="1:11" ht="63" x14ac:dyDescent="0.35">
      <c r="A535" s="2">
        <v>44187</v>
      </c>
      <c r="B535" s="307" t="s">
        <v>3023</v>
      </c>
      <c r="C535" s="301" t="s">
        <v>2934</v>
      </c>
      <c r="D535" s="42" t="s">
        <v>3024</v>
      </c>
      <c r="E535" s="51">
        <v>481440</v>
      </c>
      <c r="F535" s="16">
        <v>1844681</v>
      </c>
      <c r="G535" s="9">
        <v>23941.73</v>
      </c>
      <c r="H535" s="9">
        <v>24000</v>
      </c>
      <c r="I535" s="11">
        <f t="shared" si="21"/>
        <v>58.270000000000437</v>
      </c>
      <c r="J535" s="128">
        <f t="shared" si="22"/>
        <v>14951.550000000027</v>
      </c>
      <c r="K535" s="9"/>
    </row>
    <row r="536" spans="1:11" ht="63" x14ac:dyDescent="0.35">
      <c r="A536" s="2">
        <v>44188</v>
      </c>
      <c r="B536" s="307" t="s">
        <v>3029</v>
      </c>
      <c r="C536" s="301" t="s">
        <v>2934</v>
      </c>
      <c r="D536" s="42" t="s">
        <v>3030</v>
      </c>
      <c r="E536" s="51">
        <v>401600</v>
      </c>
      <c r="F536" s="16">
        <v>1846916</v>
      </c>
      <c r="G536" s="9">
        <v>26562.46</v>
      </c>
      <c r="H536" s="9">
        <v>20000</v>
      </c>
      <c r="I536" s="11">
        <f t="shared" si="21"/>
        <v>-6562.4599999999991</v>
      </c>
      <c r="J536" s="128">
        <f t="shared" si="22"/>
        <v>8389.0900000000274</v>
      </c>
      <c r="K536" s="9"/>
    </row>
    <row r="537" spans="1:11" ht="63" x14ac:dyDescent="0.35">
      <c r="A537" s="2">
        <v>44195</v>
      </c>
      <c r="B537" s="307" t="s">
        <v>3031</v>
      </c>
      <c r="C537" s="301" t="s">
        <v>2934</v>
      </c>
      <c r="D537" s="42" t="s">
        <v>3034</v>
      </c>
      <c r="E537" s="51">
        <v>438306</v>
      </c>
      <c r="F537" s="16">
        <v>1847613</v>
      </c>
      <c r="G537" s="9">
        <v>25751.18</v>
      </c>
      <c r="H537" s="9">
        <v>22000</v>
      </c>
      <c r="I537" s="11">
        <f t="shared" si="21"/>
        <v>-3751.1800000000003</v>
      </c>
      <c r="J537" s="128">
        <f t="shared" si="22"/>
        <v>4637.9100000000271</v>
      </c>
      <c r="K537" s="9"/>
    </row>
    <row r="538" spans="1:11" ht="63" x14ac:dyDescent="0.35">
      <c r="A538" s="2">
        <v>44195</v>
      </c>
      <c r="B538" s="307" t="s">
        <v>3032</v>
      </c>
      <c r="C538" s="301" t="s">
        <v>2934</v>
      </c>
      <c r="D538" s="42" t="s">
        <v>3033</v>
      </c>
      <c r="E538" s="51">
        <v>478680</v>
      </c>
      <c r="F538" s="16">
        <v>1848010</v>
      </c>
      <c r="G538" s="9">
        <v>27771.61</v>
      </c>
      <c r="H538" s="9">
        <v>24000</v>
      </c>
      <c r="I538" s="11">
        <f t="shared" si="21"/>
        <v>-3771.6100000000006</v>
      </c>
      <c r="J538" s="128">
        <f t="shared" si="22"/>
        <v>866.30000000002656</v>
      </c>
      <c r="K538" s="9"/>
    </row>
    <row r="539" spans="1:11" ht="63" x14ac:dyDescent="0.35">
      <c r="A539" s="2">
        <v>44195</v>
      </c>
      <c r="B539" s="307" t="s">
        <v>3035</v>
      </c>
      <c r="C539" s="301" t="s">
        <v>2934</v>
      </c>
      <c r="D539" s="42" t="s">
        <v>3036</v>
      </c>
      <c r="E539" s="51">
        <v>478680</v>
      </c>
      <c r="F539" s="16">
        <v>1848011</v>
      </c>
      <c r="G539" s="9">
        <v>27917.040000000001</v>
      </c>
      <c r="H539" s="9">
        <v>24000</v>
      </c>
      <c r="I539" s="11">
        <f t="shared" si="21"/>
        <v>-3917.0400000000009</v>
      </c>
      <c r="J539" s="128">
        <f t="shared" si="22"/>
        <v>-3050.7399999999743</v>
      </c>
      <c r="K539" s="9"/>
    </row>
    <row r="540" spans="1:11" ht="21" x14ac:dyDescent="0.35">
      <c r="A540" s="2"/>
      <c r="B540" s="27"/>
      <c r="C540" s="301" t="s">
        <v>2934</v>
      </c>
      <c r="D540" s="42"/>
      <c r="E540" s="51"/>
      <c r="F540" s="16"/>
      <c r="G540" s="9"/>
      <c r="H540" s="9"/>
      <c r="I540" s="11">
        <f t="shared" si="21"/>
        <v>0</v>
      </c>
      <c r="J540" s="128">
        <f t="shared" si="22"/>
        <v>-3050.7399999999743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1"/>
        <v>0</v>
      </c>
      <c r="J541" s="128">
        <f t="shared" si="22"/>
        <v>-3050.7399999999743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1"/>
        <v>0</v>
      </c>
      <c r="J542" s="128">
        <f t="shared" si="22"/>
        <v>-3050.7399999999743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1"/>
        <v>0</v>
      </c>
      <c r="J543" s="128">
        <f t="shared" si="22"/>
        <v>-3050.7399999999743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1"/>
        <v>0</v>
      </c>
      <c r="J544" s="128">
        <f t="shared" si="22"/>
        <v>-3050.7399999999743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1"/>
        <v>0</v>
      </c>
      <c r="J545" s="128">
        <f t="shared" si="22"/>
        <v>-3050.7399999999743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ref="I546:I572" si="23">H546-G546</f>
        <v>0</v>
      </c>
      <c r="J546" s="128">
        <f t="shared" si="22"/>
        <v>-3050.7399999999743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-3050.7399999999743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-3050.7399999999743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-3050.7399999999743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-3050.7399999999743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-3050.7399999999743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ref="J552:J570" si="24">J551+I552</f>
        <v>-3050.7399999999743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-3050.7399999999743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-3050.7399999999743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-3050.7399999999743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-3050.7399999999743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-3050.7399999999743</v>
      </c>
      <c r="K557" s="9"/>
    </row>
    <row r="558" spans="1:11" ht="15.75" x14ac:dyDescent="0.25">
      <c r="A558" s="2"/>
      <c r="B558" s="27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-3050.7399999999743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-3050.7399999999743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-3050.7399999999743</v>
      </c>
      <c r="K560" s="9"/>
    </row>
    <row r="561" spans="1:11" ht="15.75" x14ac:dyDescent="0.25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J561" s="128">
        <f t="shared" si="24"/>
        <v>-3050.7399999999743</v>
      </c>
      <c r="K561" s="9"/>
    </row>
    <row r="562" spans="1:11" ht="15.75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  <c r="J562" s="128">
        <f t="shared" si="24"/>
        <v>-3050.7399999999743</v>
      </c>
      <c r="K562" s="9"/>
    </row>
    <row r="563" spans="1:11" ht="15.75" x14ac:dyDescent="0.25">
      <c r="A563" s="2"/>
      <c r="B563" s="27"/>
      <c r="D563" s="42"/>
      <c r="E563" s="51"/>
      <c r="F563" s="16"/>
      <c r="G563" s="9"/>
      <c r="H563" s="9"/>
      <c r="I563" s="11">
        <f t="shared" si="23"/>
        <v>0</v>
      </c>
      <c r="J563" s="128">
        <f t="shared" si="24"/>
        <v>-3050.7399999999743</v>
      </c>
      <c r="K563" s="9"/>
    </row>
    <row r="564" spans="1:11" ht="15.75" x14ac:dyDescent="0.25">
      <c r="A564" s="2"/>
      <c r="B564" s="27"/>
      <c r="D564" s="42"/>
      <c r="E564" s="51"/>
      <c r="F564" s="16"/>
      <c r="G564" s="9"/>
      <c r="H564" s="9"/>
      <c r="I564" s="11">
        <f t="shared" si="23"/>
        <v>0</v>
      </c>
      <c r="J564" s="128">
        <f t="shared" si="24"/>
        <v>-3050.7399999999743</v>
      </c>
      <c r="K564" s="9"/>
    </row>
    <row r="565" spans="1:11" ht="15.75" x14ac:dyDescent="0.25">
      <c r="A565" s="2"/>
      <c r="B565" s="27"/>
      <c r="D565" s="42"/>
      <c r="E565" s="51"/>
      <c r="F565" s="16"/>
      <c r="G565" s="9"/>
      <c r="H565" s="9"/>
      <c r="I565" s="11">
        <f t="shared" si="23"/>
        <v>0</v>
      </c>
      <c r="J565" s="128">
        <f t="shared" si="24"/>
        <v>-3050.7399999999743</v>
      </c>
      <c r="K565" s="9"/>
    </row>
    <row r="566" spans="1:11" ht="15.75" x14ac:dyDescent="0.25">
      <c r="A566" s="2"/>
      <c r="B566" s="27"/>
      <c r="D566" s="42"/>
      <c r="E566" s="51"/>
      <c r="F566" s="16"/>
      <c r="G566" s="9"/>
      <c r="H566" s="9"/>
      <c r="I566" s="11">
        <f t="shared" si="23"/>
        <v>0</v>
      </c>
      <c r="J566" s="128">
        <f t="shared" si="24"/>
        <v>-3050.7399999999743</v>
      </c>
      <c r="K566" s="9"/>
    </row>
    <row r="567" spans="1:11" ht="15.75" x14ac:dyDescent="0.25">
      <c r="A567" s="2"/>
      <c r="B567" s="27"/>
      <c r="D567" s="42"/>
      <c r="E567" s="51"/>
      <c r="F567" s="16"/>
      <c r="G567" s="9"/>
      <c r="H567" s="9"/>
      <c r="I567" s="11">
        <f t="shared" si="23"/>
        <v>0</v>
      </c>
      <c r="J567" s="128">
        <f t="shared" si="24"/>
        <v>-3050.7399999999743</v>
      </c>
      <c r="K567" s="9"/>
    </row>
    <row r="568" spans="1:11" ht="15.75" x14ac:dyDescent="0.25">
      <c r="A568" s="2"/>
      <c r="B568" s="48"/>
      <c r="D568" s="42"/>
      <c r="E568" s="51"/>
      <c r="F568" s="16"/>
      <c r="G568" s="9"/>
      <c r="H568" s="9"/>
      <c r="I568" s="11">
        <f t="shared" si="23"/>
        <v>0</v>
      </c>
      <c r="J568" s="128">
        <f t="shared" si="24"/>
        <v>-3050.7399999999743</v>
      </c>
      <c r="K568" s="9"/>
    </row>
    <row r="569" spans="1:11" ht="15.75" x14ac:dyDescent="0.25">
      <c r="A569" s="2"/>
      <c r="B569" s="27"/>
      <c r="D569" s="42"/>
      <c r="E569" s="51"/>
      <c r="F569" s="16"/>
      <c r="G569" s="9"/>
      <c r="H569" s="9"/>
      <c r="I569" s="11">
        <f t="shared" si="23"/>
        <v>0</v>
      </c>
      <c r="J569" s="128">
        <f t="shared" si="24"/>
        <v>-3050.7399999999743</v>
      </c>
      <c r="K569" s="9"/>
    </row>
    <row r="570" spans="1:11" ht="15.75" x14ac:dyDescent="0.25">
      <c r="A570" s="2"/>
      <c r="B570" s="27"/>
      <c r="D570" s="42"/>
      <c r="E570" s="51"/>
      <c r="F570" s="16"/>
      <c r="G570" s="9"/>
      <c r="H570" s="9"/>
      <c r="I570" s="11">
        <f t="shared" si="23"/>
        <v>0</v>
      </c>
      <c r="J570" s="128">
        <f t="shared" si="24"/>
        <v>-3050.7399999999743</v>
      </c>
    </row>
    <row r="571" spans="1:11" ht="18.75" x14ac:dyDescent="0.3">
      <c r="A571" s="2"/>
      <c r="B571" s="27"/>
      <c r="D571" s="42"/>
      <c r="E571" s="51"/>
      <c r="F571" s="16"/>
      <c r="G571" s="9"/>
      <c r="H571" s="9"/>
      <c r="I571" s="11">
        <f t="shared" si="23"/>
        <v>0</v>
      </c>
      <c r="K571" s="70" t="s">
        <v>1305</v>
      </c>
    </row>
    <row r="572" spans="1:11" x14ac:dyDescent="0.25">
      <c r="A572" s="2"/>
      <c r="B572" s="27"/>
      <c r="D572" s="42"/>
      <c r="E572" s="51"/>
      <c r="F572" s="16"/>
      <c r="G572" s="9"/>
      <c r="H572" s="9"/>
      <c r="I572" s="11">
        <f t="shared" si="23"/>
        <v>0</v>
      </c>
    </row>
    <row r="573" spans="1:11" ht="15.75" thickBot="1" x14ac:dyDescent="0.3">
      <c r="A573" s="2"/>
      <c r="B573" s="48"/>
      <c r="D573" s="42"/>
      <c r="E573" s="51"/>
      <c r="F573" s="17"/>
      <c r="G573" s="9"/>
      <c r="H573" s="9"/>
      <c r="I573" s="11">
        <f t="shared" ref="I573:I574" si="25">H573-G573</f>
        <v>0</v>
      </c>
    </row>
    <row r="574" spans="1:11" ht="15.75" thickBot="1" x14ac:dyDescent="0.3">
      <c r="A574" s="2"/>
      <c r="D574" s="42"/>
      <c r="E574" s="51"/>
      <c r="F574" s="10"/>
      <c r="G574" s="9"/>
      <c r="H574" s="9"/>
      <c r="I574" s="11">
        <f t="shared" si="25"/>
        <v>0</v>
      </c>
    </row>
    <row r="575" spans="1:11" x14ac:dyDescent="0.25">
      <c r="A575" s="2"/>
      <c r="D575" s="42"/>
      <c r="E575" s="51"/>
      <c r="F575" s="317" t="s">
        <v>638</v>
      </c>
      <c r="G575" s="318"/>
      <c r="H575" s="315">
        <f>SUM(I3:I574)</f>
        <v>-3050.7399999999743</v>
      </c>
      <c r="I575" s="311"/>
    </row>
    <row r="576" spans="1:11" ht="15.75" thickBot="1" x14ac:dyDescent="0.3">
      <c r="A576" s="2"/>
      <c r="D576" s="42"/>
      <c r="E576" s="51"/>
      <c r="F576" s="319"/>
      <c r="G576" s="320"/>
      <c r="H576" s="316"/>
      <c r="I576" s="313"/>
    </row>
    <row r="577" spans="1:9" x14ac:dyDescent="0.25">
      <c r="A577" s="2"/>
      <c r="D577" s="42"/>
      <c r="E577" s="51"/>
      <c r="F577" s="10"/>
      <c r="G577" s="9"/>
      <c r="H577" s="9"/>
      <c r="I577" s="9"/>
    </row>
  </sheetData>
  <sortState xmlns:xlrd2="http://schemas.microsoft.com/office/spreadsheetml/2017/richdata2" ref="A493:H494">
    <sortCondition ref="D493:D494"/>
  </sortState>
  <mergeCells count="3">
    <mergeCell ref="E1:H1"/>
    <mergeCell ref="F575:G576"/>
    <mergeCell ref="H575:I57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97" workbookViewId="0">
      <pane xSplit="1" topLeftCell="B1" activePane="topRight" state="frozen"/>
      <selection activeCell="A182" sqref="A182"/>
      <selection pane="topRight" activeCell="B301" sqref="B30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22" t="s">
        <v>1315</v>
      </c>
      <c r="F1" s="322"/>
      <c r="G1" s="322"/>
      <c r="H1" s="322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customHeight="1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23" t="s">
        <v>2836</v>
      </c>
      <c r="L289" s="324"/>
    </row>
    <row r="290" spans="1:12" ht="15.75" customHeight="1" thickBot="1" x14ac:dyDescent="0.3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25"/>
      <c r="L290" s="326"/>
    </row>
    <row r="291" spans="1:12" ht="45.75" customHeight="1" x14ac:dyDescent="0.35">
      <c r="A291" s="2">
        <v>44126</v>
      </c>
      <c r="B291" s="25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304"/>
      <c r="L291" s="305"/>
    </row>
    <row r="292" spans="1:12" ht="46.5" customHeight="1" x14ac:dyDescent="0.35">
      <c r="A292" s="2">
        <v>44138</v>
      </c>
      <c r="B292" s="206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4"/>
        <v>-1241.6999999999971</v>
      </c>
      <c r="J292" s="128">
        <f t="shared" si="15"/>
        <v>45.955999999951018</v>
      </c>
      <c r="K292" s="303"/>
      <c r="L292" s="306"/>
    </row>
    <row r="293" spans="1:12" ht="45.75" x14ac:dyDescent="0.25">
      <c r="A293" s="2">
        <v>44152</v>
      </c>
      <c r="B293" s="206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4"/>
        <v>3309.130000000001</v>
      </c>
      <c r="J293" s="128">
        <f t="shared" si="15"/>
        <v>3355.085999999952</v>
      </c>
    </row>
    <row r="294" spans="1:12" ht="45.75" x14ac:dyDescent="0.25">
      <c r="A294" s="2">
        <v>44159</v>
      </c>
      <c r="B294" s="206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4"/>
        <v>-2146.2200000000012</v>
      </c>
      <c r="J294" s="128">
        <f t="shared" si="15"/>
        <v>1208.8659999999509</v>
      </c>
    </row>
    <row r="295" spans="1:12" ht="45.75" x14ac:dyDescent="0.25">
      <c r="A295" s="2">
        <v>44165</v>
      </c>
      <c r="B295" s="206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4"/>
        <v>-76.639999999999418</v>
      </c>
      <c r="J295" s="128">
        <f t="shared" si="15"/>
        <v>1132.2259999999515</v>
      </c>
    </row>
    <row r="296" spans="1:12" ht="45.75" x14ac:dyDescent="0.25">
      <c r="A296" s="2">
        <v>44165</v>
      </c>
      <c r="B296" s="206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4"/>
        <v>-449.66000000000349</v>
      </c>
      <c r="J296" s="128">
        <f t="shared" si="15"/>
        <v>682.56599999994796</v>
      </c>
    </row>
    <row r="297" spans="1:12" ht="51" customHeight="1" x14ac:dyDescent="0.25">
      <c r="A297" s="2">
        <v>44173</v>
      </c>
      <c r="B297" s="225" t="s">
        <v>2993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4"/>
        <v>37.120000000002619</v>
      </c>
      <c r="J297" s="128">
        <f t="shared" si="15"/>
        <v>719.68599999995058</v>
      </c>
    </row>
    <row r="298" spans="1:12" ht="45.75" x14ac:dyDescent="0.25">
      <c r="A298" s="2">
        <v>44173</v>
      </c>
      <c r="B298" s="225" t="s">
        <v>2995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4"/>
        <v>301.43000000000029</v>
      </c>
      <c r="J298" s="128">
        <f t="shared" si="15"/>
        <v>1021.1159999999509</v>
      </c>
    </row>
    <row r="299" spans="1:12" ht="45.75" x14ac:dyDescent="0.25">
      <c r="A299" s="2">
        <v>44179</v>
      </c>
      <c r="B299" s="225" t="s">
        <v>3009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4"/>
        <v>2063.2099999999991</v>
      </c>
      <c r="J299" s="128">
        <f t="shared" si="15"/>
        <v>3084.32599999995</v>
      </c>
    </row>
    <row r="300" spans="1:12" ht="55.5" customHeight="1" x14ac:dyDescent="0.25">
      <c r="A300" s="2">
        <v>44180</v>
      </c>
      <c r="B300" s="225" t="s">
        <v>3025</v>
      </c>
      <c r="D300" s="213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4"/>
        <v>12215.810000000001</v>
      </c>
      <c r="J300" s="128">
        <f t="shared" si="15"/>
        <v>15300.135999999951</v>
      </c>
    </row>
    <row r="301" spans="1:12" ht="45.75" x14ac:dyDescent="0.25">
      <c r="A301" s="2">
        <v>44186</v>
      </c>
      <c r="B301" s="225" t="s">
        <v>3027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4"/>
        <v>-6108.32</v>
      </c>
      <c r="J301" s="128">
        <f t="shared" si="15"/>
        <v>9191.8159999999516</v>
      </c>
    </row>
    <row r="302" spans="1:12" ht="15.75" x14ac:dyDescent="0.25">
      <c r="A302" s="2"/>
      <c r="B302" s="328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9191.8159999999516</v>
      </c>
    </row>
    <row r="303" spans="1:12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9191.8159999999516</v>
      </c>
    </row>
    <row r="304" spans="1:12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9191.8159999999516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9191.8159999999516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9191.8159999999516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9191.8159999999516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9191.8159999999516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9191.8159999999516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9191.8159999999516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9191.8159999999516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9191.8159999999516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9191.8159999999516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9191.8159999999516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9191.8159999999516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9191.8159999999516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9191.8159999999516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9191.8159999999516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9191.8159999999516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9191.8159999999516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9191.8159999999516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9191.8159999999516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9191.8159999999516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9191.8159999999516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9191.8159999999516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9191.8159999999516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9191.8159999999516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9191.8159999999516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9191.8159999999516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9191.8159999999516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9191.8159999999516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9191.8159999999516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9191.8159999999516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9191.8159999999516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9191.8159999999516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9191.8159999999516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9191.8159999999516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9191.8159999999516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9191.8159999999516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9191.8159999999516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9191.8159999999516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9191.8159999999516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9191.8159999999516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9191.8159999999516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9191.8159999999516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9191.8159999999516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9191.8159999999516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9191.8159999999516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9191.8159999999516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9191.8159999999516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9191.8159999999516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9191.8159999999516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9191.8159999999516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9191.8159999999516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9191.8159999999516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9191.8159999999516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9191.8159999999516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9191.8159999999516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9191.8159999999516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9191.8159999999516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9191.8159999999516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9191.8159999999516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9191.8159999999516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9191.8159999999516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9191.8159999999516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9191.8159999999516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9191.8159999999516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9191.8159999999516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9191.8159999999516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9191.8159999999516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9191.8159999999516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9191.8159999999516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9191.8159999999516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9191.8159999999516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9191.8159999999516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9191.8159999999516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9191.8159999999516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9191.8159999999516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9191.8159999999516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9191.8159999999516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9191.8159999999516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9191.8159999999516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9191.8159999999516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9191.8159999999516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9191.8159999999516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9191.8159999999516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9191.8159999999516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9191.8159999999516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9191.8159999999516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9191.8159999999516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9191.8159999999516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9191.8159999999516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9191.8159999999516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9191.8159999999516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9191.8159999999516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9191.8159999999516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9191.8159999999516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9191.8159999999516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9191.8159999999516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9191.8159999999516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9191.8159999999516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9191.8159999999516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9191.8159999999516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9191.8159999999516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9191.8159999999516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9191.8159999999516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9191.8159999999516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9191.8159999999516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9191.8159999999516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9191.8159999999516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9191.8159999999516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9191.8159999999516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9191.8159999999516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9191.8159999999516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9191.8159999999516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9191.8159999999516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9191.8159999999516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9191.8159999999516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9191.8159999999516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9191.8159999999516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9191.8159999999516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9191.8159999999516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9191.8159999999516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9191.8159999999516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9191.8159999999516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9191.8159999999516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9191.8159999999516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9191.8159999999516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9191.8159999999516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9191.8159999999516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9191.8159999999516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9191.8159999999516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9191.8159999999516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9191.8159999999516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9191.8159999999516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9191.8159999999516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9191.8159999999516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9191.8159999999516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9191.8159999999516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9191.8159999999516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9191.8159999999516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9191.8159999999516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9191.8159999999516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9191.8159999999516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9191.8159999999516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9191.8159999999516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9191.8159999999516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9191.8159999999516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9191.8159999999516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9191.8159999999516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9191.8159999999516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9191.8159999999516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9191.8159999999516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9191.8159999999516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9191.8159999999516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9191.8159999999516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9191.8159999999516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9191.8159999999516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9191.8159999999516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9191.8159999999516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9191.8159999999516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9191.8159999999516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9191.8159999999516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9191.8159999999516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9191.8159999999516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9191.8159999999516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9191.8159999999516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9191.8159999999516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9191.8159999999516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9191.8159999999516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9191.8159999999516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9191.8159999999516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9191.8159999999516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9191.8159999999516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9191.8159999999516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9191.8159999999516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9191.8159999999516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9191.8159999999516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9191.8159999999516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9191.8159999999516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9191.8159999999516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9191.8159999999516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9191.8159999999516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9191.8159999999516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9191.8159999999516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9191.8159999999516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9191.8159999999516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9191.8159999999516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9191.8159999999516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9191.8159999999516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9191.8159999999516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9191.8159999999516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9191.8159999999516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9191.8159999999516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9191.8159999999516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9191.8159999999516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9191.8159999999516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9191.8159999999516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9191.8159999999516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9191.8159999999516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9191.8159999999516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9191.8159999999516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9191.8159999999516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9191.8159999999516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9191.8159999999516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9191.8159999999516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9191.8159999999516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9191.8159999999516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9191.8159999999516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9191.8159999999516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9191.8159999999516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9191.8159999999516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9191.8159999999516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9191.8159999999516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9191.8159999999516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9191.8159999999516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9191.8159999999516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9191.8159999999516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9191.8159999999516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9191.8159999999516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9191.8159999999516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9191.8159999999516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9191.8159999999516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9191.8159999999516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9191.8159999999516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9191.8159999999516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9191.8159999999516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9191.8159999999516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9191.8159999999516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9191.8159999999516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9191.8159999999516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9191.8159999999516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9191.8159999999516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9191.8159999999516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9191.8159999999516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9191.8159999999516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9191.8159999999516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9191.8159999999516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9191.8159999999516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9191.8159999999516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9191.8159999999516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9191.8159999999516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9191.8159999999516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9191.8159999999516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9191.8159999999516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9191.8159999999516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9191.8159999999516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9191.8159999999516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9191.8159999999516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9191.8159999999516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9191.8159999999516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9191.8159999999516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9191.8159999999516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9191.8159999999516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9191.8159999999516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9191.8159999999516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9191.8159999999516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9191.8159999999516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17" t="s">
        <v>638</v>
      </c>
      <c r="G563" s="318"/>
      <c r="H563" s="315">
        <f>SUM(I3:I562)</f>
        <v>9191.8159999999516</v>
      </c>
      <c r="I563" s="311"/>
    </row>
    <row r="564" spans="1:9" ht="15.75" thickBot="1" x14ac:dyDescent="0.3">
      <c r="A564" s="2"/>
      <c r="D564" s="69"/>
      <c r="E564" s="51"/>
      <c r="F564" s="319"/>
      <c r="G564" s="320"/>
      <c r="H564" s="316"/>
      <c r="I564" s="313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27" t="s">
        <v>2318</v>
      </c>
      <c r="F1" s="327"/>
      <c r="G1" s="327"/>
      <c r="H1" s="327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2021-01-07T15:53:03Z</dcterms:modified>
</cp:coreProperties>
</file>