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87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</sheets>
  <calcPr calcId="124519"/>
</workbook>
</file>

<file path=xl/calcChain.xml><?xml version="1.0" encoding="utf-8"?>
<calcChain xmlns="http://schemas.openxmlformats.org/spreadsheetml/2006/main">
  <c r="F38" i="4"/>
  <c r="K38" l="1"/>
  <c r="I38"/>
  <c r="J40" s="1"/>
  <c r="F41"/>
  <c r="C38"/>
  <c r="F42" s="1"/>
  <c r="F43" l="1"/>
  <c r="F45" s="1"/>
  <c r="W38" l="1"/>
  <c r="U38"/>
  <c r="V40" s="1"/>
  <c r="R38"/>
  <c r="R41" s="1"/>
  <c r="O38"/>
  <c r="R42" s="1"/>
  <c r="AJ38"/>
  <c r="AH38"/>
  <c r="AI40" s="1"/>
  <c r="AE38"/>
  <c r="AE41" s="1"/>
  <c r="AB38"/>
  <c r="AE42" s="1"/>
  <c r="AW38"/>
  <c r="AU38"/>
  <c r="AV40" s="1"/>
  <c r="AR38"/>
  <c r="AR41" s="1"/>
  <c r="AO38"/>
  <c r="AR42" s="1"/>
  <c r="K38" i="5"/>
  <c r="I38"/>
  <c r="J40" s="1"/>
  <c r="F38"/>
  <c r="F41" s="1"/>
  <c r="C38"/>
  <c r="F42" s="1"/>
  <c r="R43" i="4" l="1"/>
  <c r="R45" s="1"/>
  <c r="AE43"/>
  <c r="AE45" s="1"/>
  <c r="AR43"/>
  <c r="AR45" s="1"/>
  <c r="F43" i="5"/>
  <c r="F45" s="1"/>
  <c r="BJ38" i="4" l="1"/>
  <c r="BH38"/>
  <c r="BI40" s="1"/>
  <c r="BE38"/>
  <c r="BE41" s="1"/>
  <c r="BB38"/>
  <c r="BE42" s="1"/>
  <c r="BE43" l="1"/>
  <c r="BE45" s="1"/>
  <c r="C40" i="1" l="1"/>
  <c r="F42"/>
  <c r="I37" l="1"/>
  <c r="K37"/>
  <c r="F37"/>
  <c r="K38" i="3"/>
  <c r="K37" i="2" l="1"/>
  <c r="C38" i="3"/>
  <c r="F42" s="1"/>
  <c r="I38"/>
  <c r="J40" s="1"/>
  <c r="F38"/>
  <c r="F41" s="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<sst xmlns="http://schemas.openxmlformats.org/spreadsheetml/2006/main" count="234" uniqueCount="56">
  <si>
    <t>VENTAS ENERO 2009</t>
  </si>
  <si>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</si>
  <si>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</si>
  <si>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</si>
  <si>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</si>
  <si>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</si>
  <si>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</si>
  <si>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</si>
  <si>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</si>
  <si>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</si>
  <si>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</si>
  <si>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</si>
  <si>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</si>
  <si>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</si>
  <si>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</si>
  <si>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 A 4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</si>
  <si>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</si>
  <si>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</si>
  <si>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</si>
  <si>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</si>
  <si>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</si>
  <si>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</si>
  <si>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</si>
  <si>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</si>
  <si>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</si>
  <si>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</si>
  <si>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</si>
  <si>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</si>
  <si>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</si>
  <si>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</si>
  <si>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</si>
  <si>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</si>
  <si>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</si>
  <si>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INVETARIO FINAL</t>
  </si>
  <si>
    <t>GRAN TOTAL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</si>
  <si>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</si>
  <si>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</si>
  <si>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</si>
  <si>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</si>
  <si>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</si>
  <si>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</si>
  <si>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CONCENTRADO DE   MARZO      2009     11 SUR</t>
  </si>
  <si>
    <t>PERDIDA</t>
  </si>
  <si>
    <t xml:space="preserve">CONCENTRADO DE  ABRIL     2009      C E N T R A L </t>
  </si>
  <si>
    <t xml:space="preserve">CONCENTRADO DE   ABRIL     2009      C O M E R C I O </t>
  </si>
  <si>
    <t xml:space="preserve">CONCENTRADO DE   ABRIL      2009      11     S U R </t>
  </si>
  <si>
    <t>VENTAS  ABRIL 2009</t>
  </si>
  <si>
    <t>,01</t>
  </si>
  <si>
    <t>,02</t>
  </si>
  <si>
    <t>,03</t>
  </si>
  <si>
    <t>,04</t>
  </si>
  <si>
    <t xml:space="preserve">NOMINA </t>
  </si>
  <si>
    <t>NOMINA</t>
  </si>
  <si>
    <t>VENTAS  2009</t>
  </si>
  <si>
    <t xml:space="preserve">CONCENTRADO DE   ABRIL      2009      HERRADURA </t>
  </si>
  <si>
    <t>,05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</si>
</sst>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FF00FF"/>
      <name val="Calibri"/>
      <family val="2"/>
      <scheme val="minor"/>
    </font>
    <font>
      <b/>
      <u/>
      <sz val="18"/>
      <color theme="9" tint="-0.249977111117893"/>
      <name val="Calibri"/>
      <family val="2"/>
      <scheme val="minor"/>
    </font>
    <font>
      <b/>
      <u/>
      <sz val="18"/>
      <color rgb="FF00B050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64" fontId="0" fillId="0" borderId="9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1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3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3" fillId="0" borderId="22" xfId="0" applyFont="1" applyBorder="1" applyAlignment="1">
      <alignment horizontal="center" wrapText="1"/>
    </xf>
    <xf numFmtId="0" fontId="12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0" fontId="0" fillId="0" borderId="1" xfId="0" applyBorder="1"/>
    <xf numFmtId="164" fontId="10" fillId="0" borderId="32" xfId="0" applyNumberFormat="1" applyFont="1" applyBorder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5" fontId="0" fillId="0" borderId="0" xfId="0" applyNumberForma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32" xfId="0" applyNumberFormat="1" applyFon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7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9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 applyAlignment="1"/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37</xdr:row>
      <xdr:rowOff>180975</xdr:rowOff>
    </xdr:from>
    <xdr:to>
      <xdr:col>58</xdr:col>
      <xdr:colOff>0</xdr:colOff>
      <xdr:row>38</xdr:row>
      <xdr:rowOff>171450</xdr:rowOff>
    </xdr:to>
    <xdr:cxnSp macro="">
      <xdr:nvCxnSpPr>
        <xdr:cNvPr id="9" name="8 Conector recto de flecha"/>
        <xdr:cNvCxnSpPr/>
      </xdr:nvCxnSpPr>
      <xdr:spPr>
        <a:xfrm>
          <a:off x="14516100" y="7458075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895351</xdr:colOff>
      <xdr:row>40</xdr:row>
      <xdr:rowOff>19049</xdr:rowOff>
    </xdr:from>
    <xdr:to>
      <xdr:col>57</xdr:col>
      <xdr:colOff>304801</xdr:colOff>
      <xdr:row>40</xdr:row>
      <xdr:rowOff>123824</xdr:rowOff>
    </xdr:to>
    <xdr:cxnSp macro="">
      <xdr:nvCxnSpPr>
        <xdr:cNvPr id="10" name="9 Conector recto de flecha"/>
        <xdr:cNvCxnSpPr/>
      </xdr:nvCxnSpPr>
      <xdr:spPr>
        <a:xfrm rot="10800000" flipV="1">
          <a:off x="14478001" y="7877174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37</xdr:row>
      <xdr:rowOff>180975</xdr:rowOff>
    </xdr:from>
    <xdr:to>
      <xdr:col>45</xdr:col>
      <xdr:colOff>0</xdr:colOff>
      <xdr:row>38</xdr:row>
      <xdr:rowOff>171450</xdr:rowOff>
    </xdr:to>
    <xdr:cxnSp macro="">
      <xdr:nvCxnSpPr>
        <xdr:cNvPr id="4" name="3 Conector recto de flecha"/>
        <xdr:cNvCxnSpPr/>
      </xdr:nvCxnSpPr>
      <xdr:spPr>
        <a:xfrm>
          <a:off x="13801725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895351</xdr:colOff>
      <xdr:row>40</xdr:row>
      <xdr:rowOff>19049</xdr:rowOff>
    </xdr:from>
    <xdr:to>
      <xdr:col>44</xdr:col>
      <xdr:colOff>304801</xdr:colOff>
      <xdr:row>40</xdr:row>
      <xdr:rowOff>123824</xdr:rowOff>
    </xdr:to>
    <xdr:cxnSp macro="">
      <xdr:nvCxnSpPr>
        <xdr:cNvPr id="5" name="4 Conector recto de flecha"/>
        <xdr:cNvCxnSpPr/>
      </xdr:nvCxnSpPr>
      <xdr:spPr>
        <a:xfrm rot="10800000" flipV="1">
          <a:off x="13763626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37</xdr:row>
      <xdr:rowOff>180975</xdr:rowOff>
    </xdr:from>
    <xdr:to>
      <xdr:col>32</xdr:col>
      <xdr:colOff>0</xdr:colOff>
      <xdr:row>38</xdr:row>
      <xdr:rowOff>171450</xdr:rowOff>
    </xdr:to>
    <xdr:cxnSp macro="">
      <xdr:nvCxnSpPr>
        <xdr:cNvPr id="6" name="5 Conector recto de flecha"/>
        <xdr:cNvCxnSpPr/>
      </xdr:nvCxnSpPr>
      <xdr:spPr>
        <a:xfrm>
          <a:off x="12992100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895351</xdr:colOff>
      <xdr:row>40</xdr:row>
      <xdr:rowOff>19049</xdr:rowOff>
    </xdr:from>
    <xdr:to>
      <xdr:col>31</xdr:col>
      <xdr:colOff>304801</xdr:colOff>
      <xdr:row>40</xdr:row>
      <xdr:rowOff>123824</xdr:rowOff>
    </xdr:to>
    <xdr:cxnSp macro="">
      <xdr:nvCxnSpPr>
        <xdr:cNvPr id="7" name="6 Conector recto de flecha"/>
        <xdr:cNvCxnSpPr/>
      </xdr:nvCxnSpPr>
      <xdr:spPr>
        <a:xfrm rot="10800000" flipV="1">
          <a:off x="12954001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37</xdr:row>
      <xdr:rowOff>180975</xdr:rowOff>
    </xdr:from>
    <xdr:to>
      <xdr:col>19</xdr:col>
      <xdr:colOff>0</xdr:colOff>
      <xdr:row>38</xdr:row>
      <xdr:rowOff>171450</xdr:rowOff>
    </xdr:to>
    <xdr:cxnSp macro="">
      <xdr:nvCxnSpPr>
        <xdr:cNvPr id="8" name="7 Conector recto de flecha"/>
        <xdr:cNvCxnSpPr/>
      </xdr:nvCxnSpPr>
      <xdr:spPr>
        <a:xfrm>
          <a:off x="14544675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895351</xdr:colOff>
      <xdr:row>40</xdr:row>
      <xdr:rowOff>19049</xdr:rowOff>
    </xdr:from>
    <xdr:to>
      <xdr:col>18</xdr:col>
      <xdr:colOff>304801</xdr:colOff>
      <xdr:row>40</xdr:row>
      <xdr:rowOff>123824</xdr:rowOff>
    </xdr:to>
    <xdr:cxnSp macro="">
      <xdr:nvCxnSpPr>
        <xdr:cNvPr id="11" name="10 Conector recto de flecha"/>
        <xdr:cNvCxnSpPr/>
      </xdr:nvCxnSpPr>
      <xdr:spPr>
        <a:xfrm rot="10800000" flipV="1">
          <a:off x="14506576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12" name="11 Conector recto de flecha"/>
        <xdr:cNvCxnSpPr/>
      </xdr:nvCxnSpPr>
      <xdr:spPr>
        <a:xfrm>
          <a:off x="13792200" y="7562850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895351</xdr:colOff>
      <xdr:row>40</xdr:row>
      <xdr:rowOff>19049</xdr:rowOff>
    </xdr:from>
    <xdr:to>
      <xdr:col>6</xdr:col>
      <xdr:colOff>304801</xdr:colOff>
      <xdr:row>40</xdr:row>
      <xdr:rowOff>123824</xdr:rowOff>
    </xdr:to>
    <xdr:cxnSp macro="">
      <xdr:nvCxnSpPr>
        <xdr:cNvPr id="13" name="12 Conector recto de flecha"/>
        <xdr:cNvCxnSpPr/>
      </xdr:nvCxnSpPr>
      <xdr:spPr>
        <a:xfrm rot="10800000" flipV="1">
          <a:off x="13754101" y="7981949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tabSelected="1" workbookViewId="0">
      <pane ySplit="4" topLeftCell="A32" activePane="bottomLeft" state="frozen"/>
      <selection pane="bottomLeft" activeCell="C47" sqref="C47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81" t="s">
        <v>43</v>
      </c>
      <c r="D1" s="81"/>
      <c r="E1" s="81"/>
      <c r="F1" s="81"/>
      <c r="G1" s="81"/>
      <c r="H1" s="81"/>
      <c r="I1" s="81"/>
      <c r="J1" s="81"/>
    </row>
    <row r="2" spans="1:11" ht="15.75" thickBot="1">
      <c r="E2" s="1"/>
      <c r="F2" s="1"/>
    </row>
    <row r="3" spans="1:11" ht="20.25" thickTop="1" thickBot="1">
      <c r="C3" s="30" t="s">
        <v>1</v>
      </c>
      <c r="D3" s="3"/>
      <c r="E3" s="91" t="s">
        <v>53</v>
      </c>
      <c r="F3" s="92"/>
      <c r="I3" s="93" t="s">
        <v>6</v>
      </c>
      <c r="J3" s="94"/>
      <c r="K3" s="95"/>
    </row>
    <row r="4" spans="1:11" ht="16.5" thickTop="1" thickBot="1">
      <c r="A4" s="28" t="s">
        <v>3</v>
      </c>
      <c r="B4" s="29"/>
      <c r="C4" s="31">
        <v>498393.92</v>
      </c>
      <c r="D4" s="2"/>
      <c r="E4" s="12"/>
      <c r="F4" s="15"/>
      <c r="H4" s="19"/>
      <c r="I4" s="21"/>
      <c r="J4" s="38"/>
      <c r="K4" s="39"/>
    </row>
    <row r="5" spans="1:11">
      <c r="B5" s="8">
        <v>39904</v>
      </c>
      <c r="C5" s="9">
        <v>18685.86</v>
      </c>
      <c r="D5" s="2"/>
      <c r="E5" s="14">
        <v>39904</v>
      </c>
      <c r="F5" s="15">
        <v>104639.01</v>
      </c>
      <c r="H5" s="20">
        <v>39904</v>
      </c>
      <c r="I5" s="21">
        <v>4048.42</v>
      </c>
      <c r="J5" s="22" t="s">
        <v>7</v>
      </c>
      <c r="K5" s="15">
        <v>5536</v>
      </c>
    </row>
    <row r="6" spans="1:11">
      <c r="B6" s="8">
        <v>39905</v>
      </c>
      <c r="C6" s="9">
        <v>35422.06</v>
      </c>
      <c r="D6" s="2"/>
      <c r="E6" s="14">
        <v>39905</v>
      </c>
      <c r="F6" s="15">
        <v>124541.24</v>
      </c>
      <c r="H6" s="20">
        <v>39905</v>
      </c>
      <c r="I6" s="21">
        <v>21722.5</v>
      </c>
      <c r="J6" s="22" t="s">
        <v>5</v>
      </c>
      <c r="K6" s="15">
        <v>15999</v>
      </c>
    </row>
    <row r="7" spans="1:11">
      <c r="B7" s="8">
        <v>39906</v>
      </c>
      <c r="C7" s="9">
        <v>3433.5</v>
      </c>
      <c r="D7" s="2"/>
      <c r="E7" s="14">
        <v>39906</v>
      </c>
      <c r="F7" s="15">
        <v>311255.74</v>
      </c>
      <c r="H7" s="20">
        <v>39906</v>
      </c>
      <c r="I7" s="21">
        <v>12779.77</v>
      </c>
      <c r="J7" s="22" t="s">
        <v>8</v>
      </c>
      <c r="K7" s="15">
        <v>28750</v>
      </c>
    </row>
    <row r="8" spans="1:11">
      <c r="B8" s="8">
        <v>39907</v>
      </c>
      <c r="C8" s="9">
        <v>20597.36</v>
      </c>
      <c r="D8" s="2"/>
      <c r="E8" s="14">
        <v>39907</v>
      </c>
      <c r="F8" s="15">
        <v>222712.04</v>
      </c>
      <c r="H8" s="20">
        <v>39907</v>
      </c>
      <c r="I8" s="21">
        <v>2203.61</v>
      </c>
      <c r="J8" s="22" t="s">
        <v>9</v>
      </c>
      <c r="K8" s="15">
        <v>5921</v>
      </c>
    </row>
    <row r="9" spans="1:11">
      <c r="B9" s="8">
        <v>39908</v>
      </c>
      <c r="C9" s="9">
        <v>3644.9</v>
      </c>
      <c r="D9" s="2"/>
      <c r="E9" s="14">
        <v>39908</v>
      </c>
      <c r="F9" s="15">
        <v>130927.99</v>
      </c>
      <c r="H9" s="20">
        <v>39908</v>
      </c>
      <c r="I9" s="21">
        <v>1113.5</v>
      </c>
      <c r="J9" s="22" t="s">
        <v>10</v>
      </c>
      <c r="K9" s="15">
        <v>7082.53</v>
      </c>
    </row>
    <row r="10" spans="1:11">
      <c r="B10" s="8">
        <v>39909</v>
      </c>
      <c r="C10" s="9">
        <v>8035.36</v>
      </c>
      <c r="D10" s="2"/>
      <c r="E10" s="14">
        <v>39909</v>
      </c>
      <c r="F10" s="15">
        <v>142430.84</v>
      </c>
      <c r="H10" s="20">
        <v>39909</v>
      </c>
      <c r="I10" s="21">
        <v>9759</v>
      </c>
      <c r="J10" s="22" t="s">
        <v>51</v>
      </c>
      <c r="K10" s="54">
        <v>128.57</v>
      </c>
    </row>
    <row r="11" spans="1:11">
      <c r="B11" s="8">
        <v>39910</v>
      </c>
      <c r="C11" s="9">
        <v>6225.2</v>
      </c>
      <c r="D11" s="2"/>
      <c r="E11" s="14">
        <v>39910</v>
      </c>
      <c r="F11" s="15">
        <v>137684.45000000001</v>
      </c>
      <c r="H11" s="20">
        <v>39910</v>
      </c>
      <c r="I11" s="21">
        <v>1562.43</v>
      </c>
      <c r="J11" s="22" t="s">
        <v>51</v>
      </c>
      <c r="K11" s="54">
        <v>954.01</v>
      </c>
    </row>
    <row r="12" spans="1:11">
      <c r="B12" s="8">
        <v>39911</v>
      </c>
      <c r="C12" s="9">
        <v>20168.09</v>
      </c>
      <c r="D12" s="2"/>
      <c r="E12" s="14">
        <v>39911</v>
      </c>
      <c r="F12" s="15">
        <v>303625.65999999997</v>
      </c>
      <c r="H12" s="20">
        <v>39911</v>
      </c>
      <c r="I12" s="21">
        <v>1505.5</v>
      </c>
      <c r="J12" s="22" t="s">
        <v>12</v>
      </c>
      <c r="K12" s="54">
        <v>39772.99</v>
      </c>
    </row>
    <row r="13" spans="1:11">
      <c r="B13" s="8">
        <v>39912</v>
      </c>
      <c r="C13" s="9">
        <v>3651.46</v>
      </c>
      <c r="D13" s="2"/>
      <c r="E13" s="14">
        <v>39912</v>
      </c>
      <c r="F13" s="15">
        <v>120747.92</v>
      </c>
      <c r="H13" s="20">
        <v>39912</v>
      </c>
      <c r="I13" s="21">
        <v>7329.46</v>
      </c>
      <c r="J13" s="22" t="s">
        <v>51</v>
      </c>
      <c r="K13" s="54">
        <v>1050</v>
      </c>
    </row>
    <row r="14" spans="1:11">
      <c r="B14" s="8">
        <v>39913</v>
      </c>
      <c r="C14" s="9">
        <v>0</v>
      </c>
      <c r="D14" s="2"/>
      <c r="E14" s="14">
        <v>39913</v>
      </c>
      <c r="F14" s="15">
        <v>0</v>
      </c>
      <c r="H14" s="20">
        <v>39913</v>
      </c>
      <c r="I14" s="21">
        <v>0</v>
      </c>
      <c r="J14" s="22" t="s">
        <v>13</v>
      </c>
      <c r="K14" s="54">
        <v>36892.5</v>
      </c>
    </row>
    <row r="15" spans="1:11">
      <c r="B15" s="8">
        <v>39914</v>
      </c>
      <c r="C15" s="9">
        <v>6719.6</v>
      </c>
      <c r="D15" s="2"/>
      <c r="E15" s="14">
        <v>39914</v>
      </c>
      <c r="F15" s="15">
        <v>278973.5</v>
      </c>
      <c r="H15" s="20">
        <v>39914</v>
      </c>
      <c r="I15" s="21">
        <v>3319.78</v>
      </c>
      <c r="J15" s="22" t="s">
        <v>52</v>
      </c>
      <c r="K15" s="15">
        <v>3548.46</v>
      </c>
    </row>
    <row r="16" spans="1:11">
      <c r="B16" s="8">
        <v>39915</v>
      </c>
      <c r="C16" s="9">
        <v>7325.63</v>
      </c>
      <c r="D16" s="2"/>
      <c r="E16" s="14">
        <v>39915</v>
      </c>
      <c r="F16" s="15">
        <v>152771.09</v>
      </c>
      <c r="H16" s="20">
        <v>39915</v>
      </c>
      <c r="I16" s="21">
        <v>872.8</v>
      </c>
      <c r="J16" s="22" t="s">
        <v>14</v>
      </c>
      <c r="K16" s="15">
        <v>37965.43</v>
      </c>
    </row>
    <row r="17" spans="2:11">
      <c r="B17" s="8">
        <v>39916</v>
      </c>
      <c r="C17" s="9">
        <v>10363.93</v>
      </c>
      <c r="D17" s="2"/>
      <c r="E17" s="14">
        <v>39916</v>
      </c>
      <c r="F17" s="15">
        <v>133399.25</v>
      </c>
      <c r="H17" s="20">
        <v>39916</v>
      </c>
      <c r="I17" s="21">
        <v>5419.22</v>
      </c>
      <c r="J17" s="22" t="s">
        <v>52</v>
      </c>
      <c r="K17" s="15">
        <v>292.64</v>
      </c>
    </row>
    <row r="18" spans="2:11">
      <c r="B18" s="8">
        <v>39917</v>
      </c>
      <c r="C18" s="9">
        <v>9283.2000000000007</v>
      </c>
      <c r="D18" s="2"/>
      <c r="E18" s="14">
        <v>39917</v>
      </c>
      <c r="F18" s="15">
        <v>122520.9</v>
      </c>
      <c r="H18" s="20">
        <v>39917</v>
      </c>
      <c r="I18" s="21">
        <v>6463.04</v>
      </c>
      <c r="J18" s="22" t="s">
        <v>21</v>
      </c>
      <c r="K18" s="15">
        <v>36676</v>
      </c>
    </row>
    <row r="19" spans="2:11">
      <c r="B19" s="8">
        <v>39918</v>
      </c>
      <c r="C19" s="9">
        <v>7949.43</v>
      </c>
      <c r="D19" s="2"/>
      <c r="E19" s="14">
        <v>39918</v>
      </c>
      <c r="F19" s="15">
        <v>156434.35999999999</v>
      </c>
      <c r="H19" s="20">
        <v>39918</v>
      </c>
      <c r="I19" s="21">
        <v>3439.61</v>
      </c>
      <c r="J19" s="22"/>
      <c r="K19" s="15"/>
    </row>
    <row r="20" spans="2:11">
      <c r="B20" s="8">
        <v>39919</v>
      </c>
      <c r="C20" s="9">
        <v>3132</v>
      </c>
      <c r="D20" s="2"/>
      <c r="E20" s="14">
        <v>39919</v>
      </c>
      <c r="F20" s="15">
        <v>298323.03000000003</v>
      </c>
      <c r="H20" s="20">
        <v>39919</v>
      </c>
      <c r="I20" s="21">
        <v>5072</v>
      </c>
      <c r="J20" s="22"/>
      <c r="K20" s="15"/>
    </row>
    <row r="21" spans="2:11">
      <c r="B21" s="8">
        <v>39920</v>
      </c>
      <c r="C21" s="9">
        <v>7031.48</v>
      </c>
      <c r="D21" s="2"/>
      <c r="E21" s="14">
        <v>39920</v>
      </c>
      <c r="F21" s="15">
        <v>299479.78999999998</v>
      </c>
      <c r="H21" s="20">
        <v>39920</v>
      </c>
      <c r="I21" s="21">
        <v>4112.75</v>
      </c>
      <c r="J21" s="22"/>
      <c r="K21" s="15"/>
    </row>
    <row r="22" spans="2:11">
      <c r="B22" s="8">
        <v>39921</v>
      </c>
      <c r="C22" s="9">
        <v>24364.7</v>
      </c>
      <c r="D22" s="2"/>
      <c r="E22" s="14">
        <v>39921</v>
      </c>
      <c r="F22" s="15">
        <v>262705.67</v>
      </c>
      <c r="H22" s="20">
        <v>39921</v>
      </c>
      <c r="I22" s="21">
        <v>16954.63</v>
      </c>
      <c r="J22" s="22"/>
      <c r="K22" s="15"/>
    </row>
    <row r="23" spans="2:11">
      <c r="B23" s="8">
        <v>39922</v>
      </c>
      <c r="C23" s="9">
        <v>8743.9</v>
      </c>
      <c r="D23" s="2"/>
      <c r="E23" s="14">
        <v>39922</v>
      </c>
      <c r="F23" s="15">
        <v>220510.23</v>
      </c>
      <c r="H23" s="20">
        <v>39922</v>
      </c>
      <c r="I23" s="21">
        <v>880</v>
      </c>
      <c r="J23" s="22"/>
      <c r="K23" s="15"/>
    </row>
    <row r="24" spans="2:11">
      <c r="B24" s="8">
        <v>39923</v>
      </c>
      <c r="C24" s="9">
        <v>21367.66</v>
      </c>
      <c r="D24" s="2"/>
      <c r="E24" s="14">
        <v>39923</v>
      </c>
      <c r="F24" s="15">
        <v>607097.66</v>
      </c>
      <c r="H24" s="20">
        <v>39923</v>
      </c>
      <c r="I24" s="21">
        <v>6017.87</v>
      </c>
      <c r="J24" s="22"/>
      <c r="K24" s="15"/>
    </row>
    <row r="25" spans="2:11">
      <c r="B25" s="8">
        <v>39924</v>
      </c>
      <c r="C25" s="9">
        <v>2996.86</v>
      </c>
      <c r="D25" s="2"/>
      <c r="E25" s="14">
        <v>39924</v>
      </c>
      <c r="F25" s="15">
        <v>122743.37</v>
      </c>
      <c r="H25" s="20">
        <v>39924</v>
      </c>
      <c r="I25" s="21">
        <v>1700.57</v>
      </c>
      <c r="J25" s="22"/>
      <c r="K25" s="15"/>
    </row>
    <row r="26" spans="2:11">
      <c r="B26" s="8">
        <v>39925</v>
      </c>
      <c r="C26" s="9">
        <v>15032.72</v>
      </c>
      <c r="D26" s="2"/>
      <c r="E26" s="14">
        <v>39925</v>
      </c>
      <c r="F26" s="15">
        <v>110361.2</v>
      </c>
      <c r="H26" s="20">
        <v>39925</v>
      </c>
      <c r="I26" s="21">
        <v>5504.19</v>
      </c>
      <c r="J26" s="22"/>
      <c r="K26" s="15"/>
    </row>
    <row r="27" spans="2:11">
      <c r="B27" s="8">
        <v>39926</v>
      </c>
      <c r="C27" s="9">
        <v>2256.54</v>
      </c>
      <c r="D27" s="2"/>
      <c r="E27" s="14">
        <v>39926</v>
      </c>
      <c r="F27" s="15">
        <v>164432.18</v>
      </c>
      <c r="H27" s="20">
        <v>39926</v>
      </c>
      <c r="I27" s="21">
        <v>7866.4</v>
      </c>
      <c r="J27" s="22"/>
      <c r="K27" s="15"/>
    </row>
    <row r="28" spans="2:11">
      <c r="B28" s="8">
        <v>39927</v>
      </c>
      <c r="C28" s="9">
        <v>18944.400000000001</v>
      </c>
      <c r="D28" s="2"/>
      <c r="E28" s="14">
        <v>39927</v>
      </c>
      <c r="F28" s="15">
        <v>303962.71999999997</v>
      </c>
      <c r="H28" s="20">
        <v>39927</v>
      </c>
      <c r="I28" s="21">
        <v>14887.34</v>
      </c>
      <c r="J28" s="22"/>
      <c r="K28" s="15"/>
    </row>
    <row r="29" spans="2:11">
      <c r="B29" s="8">
        <v>39928</v>
      </c>
      <c r="C29" s="9">
        <v>16037.73</v>
      </c>
      <c r="D29" s="2"/>
      <c r="E29" s="14">
        <v>39928</v>
      </c>
      <c r="F29" s="15">
        <v>286902.26</v>
      </c>
      <c r="H29" s="20">
        <v>39928</v>
      </c>
      <c r="I29" s="21">
        <v>10504</v>
      </c>
      <c r="J29" s="22"/>
      <c r="K29" s="15"/>
    </row>
    <row r="30" spans="2:11">
      <c r="B30" s="8">
        <v>39929</v>
      </c>
      <c r="C30" s="9">
        <v>8555.76</v>
      </c>
      <c r="D30" s="2"/>
      <c r="E30" s="14">
        <v>39929</v>
      </c>
      <c r="F30" s="15">
        <v>140726.49</v>
      </c>
      <c r="H30" s="20">
        <v>39929</v>
      </c>
      <c r="I30" s="21">
        <v>915</v>
      </c>
      <c r="J30" s="22"/>
      <c r="K30" s="15"/>
    </row>
    <row r="31" spans="2:11">
      <c r="B31" s="8">
        <v>39930</v>
      </c>
      <c r="C31" s="9">
        <v>4019</v>
      </c>
      <c r="D31" s="2"/>
      <c r="E31" s="14">
        <v>39930</v>
      </c>
      <c r="F31" s="15">
        <v>129625.87</v>
      </c>
      <c r="H31" s="20">
        <v>39930</v>
      </c>
      <c r="I31" s="21">
        <v>5641</v>
      </c>
      <c r="J31" s="22"/>
      <c r="K31" s="15"/>
    </row>
    <row r="32" spans="2:11">
      <c r="B32" s="8">
        <v>39931</v>
      </c>
      <c r="C32" s="9">
        <v>6403.86</v>
      </c>
      <c r="D32" s="2"/>
      <c r="E32" s="14">
        <v>39931</v>
      </c>
      <c r="F32" s="15">
        <v>98420.58</v>
      </c>
      <c r="H32" s="20">
        <v>39931</v>
      </c>
      <c r="I32" s="21">
        <v>4906.74</v>
      </c>
      <c r="J32" s="22"/>
      <c r="K32" s="15"/>
    </row>
    <row r="33" spans="1:11">
      <c r="B33" s="8">
        <v>39932</v>
      </c>
      <c r="C33" s="9">
        <v>8819</v>
      </c>
      <c r="D33" s="2"/>
      <c r="E33" s="14">
        <v>39932</v>
      </c>
      <c r="F33" s="15">
        <v>116636.03</v>
      </c>
      <c r="H33" s="20">
        <v>39932</v>
      </c>
      <c r="I33" s="21">
        <v>235.5</v>
      </c>
      <c r="J33" s="22"/>
      <c r="K33" s="15"/>
    </row>
    <row r="34" spans="1:11">
      <c r="B34" s="8">
        <v>39933</v>
      </c>
      <c r="C34" s="9">
        <v>4697.1400000000003</v>
      </c>
      <c r="D34" s="2"/>
      <c r="E34" s="14">
        <v>39933</v>
      </c>
      <c r="F34" s="15">
        <v>108482.72</v>
      </c>
      <c r="H34" s="20">
        <v>39933</v>
      </c>
      <c r="I34" s="21">
        <v>3766.5</v>
      </c>
      <c r="J34" s="22"/>
      <c r="K34" s="15"/>
    </row>
    <row r="35" spans="1:11" ht="15.75" thickBot="1">
      <c r="B35" s="8"/>
      <c r="C35" s="9"/>
      <c r="D35" s="2"/>
      <c r="E35" s="14"/>
      <c r="F35" s="15"/>
      <c r="H35" s="20"/>
      <c r="I35" s="21"/>
      <c r="J35" s="22"/>
      <c r="K35" s="15"/>
    </row>
    <row r="36" spans="1:11" ht="15.75" thickBot="1">
      <c r="A36" s="34" t="s">
        <v>4</v>
      </c>
      <c r="B36" s="27"/>
      <c r="C36" s="9">
        <v>3835793.94</v>
      </c>
      <c r="D36" s="2"/>
      <c r="E36" s="17"/>
      <c r="F36" s="18">
        <v>0</v>
      </c>
      <c r="H36" s="33"/>
      <c r="I36" s="23">
        <v>0</v>
      </c>
      <c r="J36" s="40"/>
      <c r="K36" s="18"/>
    </row>
    <row r="37" spans="1:11" ht="15.75" thickBot="1">
      <c r="A37" s="51" t="s">
        <v>27</v>
      </c>
      <c r="B37" s="10"/>
      <c r="C37" s="9">
        <v>1251978</v>
      </c>
      <c r="D37" s="2"/>
      <c r="E37" s="24" t="s">
        <v>2</v>
      </c>
      <c r="F37" s="25">
        <f>SUM(F4:F36)</f>
        <v>5713073.7899999991</v>
      </c>
      <c r="H37" s="5" t="s">
        <v>2</v>
      </c>
      <c r="I37" s="4">
        <f>SUM(I4:I36)</f>
        <v>170503.13</v>
      </c>
      <c r="J37" s="44" t="s">
        <v>2</v>
      </c>
      <c r="K37" s="7">
        <f>SUM(K4:K36)</f>
        <v>220569.13</v>
      </c>
    </row>
    <row r="38" spans="1:11" ht="15.75" thickBot="1">
      <c r="A38" s="46" t="s">
        <v>35</v>
      </c>
      <c r="B38" s="46"/>
      <c r="C38" s="9">
        <v>510620.67</v>
      </c>
      <c r="I38" s="2"/>
      <c r="K38" s="2"/>
    </row>
    <row r="39" spans="1:11" ht="16.5" thickTop="1" thickBot="1">
      <c r="A39" s="61" t="s">
        <v>38</v>
      </c>
      <c r="B39" s="62"/>
      <c r="C39" s="11">
        <v>122419.5</v>
      </c>
      <c r="H39" s="82" t="s">
        <v>19</v>
      </c>
      <c r="I39" s="83"/>
      <c r="J39" s="84">
        <f>K37+I37</f>
        <v>391072.26</v>
      </c>
      <c r="K39" s="85"/>
    </row>
    <row r="40" spans="1:11">
      <c r="A40" s="5"/>
      <c r="B40" s="6" t="s">
        <v>2</v>
      </c>
      <c r="C40" s="7">
        <f>SUM(C4:C39)</f>
        <v>6533114.3599999994</v>
      </c>
    </row>
    <row r="41" spans="1:11">
      <c r="D41" s="90" t="s">
        <v>18</v>
      </c>
      <c r="E41" s="90"/>
      <c r="F41" s="45">
        <f>F37-J39</f>
        <v>5322001.5299999993</v>
      </c>
      <c r="G41" s="26"/>
    </row>
    <row r="42" spans="1:11" ht="15.75" thickBot="1">
      <c r="D42" s="46"/>
      <c r="E42" s="46" t="s">
        <v>1</v>
      </c>
      <c r="F42" s="42">
        <f>-C40</f>
        <v>-6533114.3599999994</v>
      </c>
    </row>
    <row r="43" spans="1:11" ht="15.75" thickTop="1">
      <c r="E43" s="1" t="s">
        <v>29</v>
      </c>
      <c r="F43" s="4">
        <f>SUM(F41:F42)</f>
        <v>-1211112.83</v>
      </c>
      <c r="H43" s="59" t="s">
        <v>36</v>
      </c>
      <c r="I43" s="87" t="s">
        <v>37</v>
      </c>
    </row>
    <row r="44" spans="1:11" ht="15.75" customHeight="1" thickBot="1">
      <c r="D44" s="89" t="s">
        <v>28</v>
      </c>
      <c r="E44" s="89"/>
      <c r="F44" s="52">
        <v>1044759.16</v>
      </c>
      <c r="I44" s="88"/>
      <c r="J44" s="48">
        <v>246210.62</v>
      </c>
    </row>
    <row r="45" spans="1:11" ht="16.5" thickTop="1" thickBot="1">
      <c r="B45" t="s">
        <v>39</v>
      </c>
      <c r="E45" s="6" t="s">
        <v>31</v>
      </c>
      <c r="F45" s="45">
        <f>F44+F43</f>
        <v>-166353.67000000004</v>
      </c>
      <c r="I45" s="60" t="s">
        <v>40</v>
      </c>
      <c r="J45" s="116">
        <f>J44+F45</f>
        <v>79856.949999999953</v>
      </c>
    </row>
    <row r="46" spans="1:11" ht="15.75" thickTop="1">
      <c r="D46" s="86"/>
      <c r="E46" s="86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B42" sqref="B42"/>
    </sheetView>
  </sheetViews>
  <sheetFormatPr baseColWidth="10" defaultRowHeight="15"/>
  <cols>
    <col min="1" max="1" width="15.28515625" customWidth="1"/>
    <col min="2" max="2" width="10.710937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4" thickBot="1">
      <c r="C1" s="96" t="s">
        <v>44</v>
      </c>
      <c r="D1" s="96"/>
      <c r="E1" s="96"/>
      <c r="F1" s="96"/>
      <c r="G1" s="96"/>
      <c r="H1" s="96"/>
      <c r="I1" s="96"/>
      <c r="J1" s="96"/>
    </row>
    <row r="2" spans="1:11" ht="15.75" thickBot="1">
      <c r="C2" s="35" t="s">
        <v>1</v>
      </c>
      <c r="E2" s="1"/>
      <c r="F2" s="1"/>
    </row>
    <row r="3" spans="1:11" ht="20.25" thickTop="1" thickBot="1">
      <c r="A3" s="28" t="s">
        <v>3</v>
      </c>
      <c r="B3" s="29"/>
      <c r="C3" s="36">
        <v>456876.89</v>
      </c>
      <c r="D3" s="3"/>
      <c r="E3" s="91" t="s">
        <v>53</v>
      </c>
      <c r="F3" s="92"/>
      <c r="I3" s="93" t="s">
        <v>6</v>
      </c>
      <c r="J3" s="94"/>
      <c r="K3" s="95"/>
    </row>
    <row r="4" spans="1:11" ht="15.75" thickTop="1">
      <c r="B4" s="8">
        <v>39904</v>
      </c>
      <c r="C4" s="9">
        <v>977</v>
      </c>
      <c r="D4" s="2"/>
      <c r="E4" s="69">
        <v>39904</v>
      </c>
      <c r="F4" s="15">
        <v>87707.4</v>
      </c>
      <c r="H4" s="19">
        <v>39904</v>
      </c>
      <c r="I4" s="21">
        <v>1815</v>
      </c>
      <c r="J4" s="38"/>
      <c r="K4" s="39"/>
    </row>
    <row r="5" spans="1:11">
      <c r="B5" s="8">
        <v>39905</v>
      </c>
      <c r="C5" s="9">
        <v>1863</v>
      </c>
      <c r="D5" s="2"/>
      <c r="E5" s="69">
        <v>39905</v>
      </c>
      <c r="F5" s="15">
        <v>101873.35</v>
      </c>
      <c r="H5" s="20">
        <v>39905</v>
      </c>
      <c r="I5" s="21">
        <v>1062</v>
      </c>
      <c r="J5" s="22" t="s">
        <v>7</v>
      </c>
      <c r="K5" s="15">
        <v>2524</v>
      </c>
    </row>
    <row r="6" spans="1:11">
      <c r="B6" s="8">
        <v>39906</v>
      </c>
      <c r="C6" s="9">
        <v>0</v>
      </c>
      <c r="D6" s="2"/>
      <c r="E6" s="69">
        <v>39906</v>
      </c>
      <c r="F6" s="15">
        <v>190320.25</v>
      </c>
      <c r="H6" s="20">
        <v>39906</v>
      </c>
      <c r="I6" s="21">
        <v>500</v>
      </c>
      <c r="J6" s="22" t="s">
        <v>5</v>
      </c>
      <c r="K6" s="15">
        <v>20398</v>
      </c>
    </row>
    <row r="7" spans="1:11">
      <c r="B7" s="8">
        <v>39907</v>
      </c>
      <c r="C7" s="9">
        <v>1219</v>
      </c>
      <c r="D7" s="2"/>
      <c r="E7" s="69">
        <v>39907</v>
      </c>
      <c r="F7" s="15">
        <v>158731.98000000001</v>
      </c>
      <c r="H7" s="20">
        <v>39907</v>
      </c>
      <c r="I7" s="21">
        <v>1417</v>
      </c>
      <c r="J7" s="22" t="s">
        <v>8</v>
      </c>
      <c r="K7" s="15">
        <v>28750</v>
      </c>
    </row>
    <row r="8" spans="1:11">
      <c r="B8" s="8">
        <v>39908</v>
      </c>
      <c r="C8" s="9">
        <v>0</v>
      </c>
      <c r="D8" s="2"/>
      <c r="E8" s="69">
        <v>39908</v>
      </c>
      <c r="F8" s="15">
        <v>104457.5</v>
      </c>
      <c r="H8" s="20">
        <v>39908</v>
      </c>
      <c r="I8" s="21">
        <v>375</v>
      </c>
      <c r="J8" s="22" t="s">
        <v>12</v>
      </c>
      <c r="K8" s="15">
        <v>10923</v>
      </c>
    </row>
    <row r="9" spans="1:11">
      <c r="B9" s="8">
        <v>39909</v>
      </c>
      <c r="C9" s="9">
        <v>4196.6000000000004</v>
      </c>
      <c r="D9" s="2"/>
      <c r="E9" s="69">
        <v>39909</v>
      </c>
      <c r="F9" s="15">
        <v>101981.84</v>
      </c>
      <c r="H9" s="20">
        <v>39909</v>
      </c>
      <c r="I9" s="21">
        <v>3411.91</v>
      </c>
      <c r="J9" s="22" t="s">
        <v>13</v>
      </c>
      <c r="K9" s="15">
        <v>10904</v>
      </c>
    </row>
    <row r="10" spans="1:11">
      <c r="A10" s="63"/>
      <c r="B10" s="8">
        <v>39910</v>
      </c>
      <c r="C10" s="9">
        <v>0</v>
      </c>
      <c r="D10" s="2"/>
      <c r="E10" s="69">
        <v>39910</v>
      </c>
      <c r="F10" s="15">
        <v>87974.3</v>
      </c>
      <c r="H10" s="20">
        <v>39910</v>
      </c>
      <c r="I10" s="21">
        <v>900</v>
      </c>
      <c r="J10" s="22" t="s">
        <v>14</v>
      </c>
      <c r="K10" s="15">
        <v>8389.0300000000007</v>
      </c>
    </row>
    <row r="11" spans="1:11">
      <c r="B11" s="8">
        <v>39911</v>
      </c>
      <c r="C11" s="9">
        <v>0</v>
      </c>
      <c r="D11" s="2"/>
      <c r="E11" s="69">
        <v>39911</v>
      </c>
      <c r="F11" s="15">
        <v>106116.5</v>
      </c>
      <c r="H11" s="20">
        <v>39911</v>
      </c>
      <c r="I11" s="21">
        <v>794</v>
      </c>
      <c r="J11" s="22" t="s">
        <v>15</v>
      </c>
      <c r="K11" s="15"/>
    </row>
    <row r="12" spans="1:11">
      <c r="A12" s="37"/>
      <c r="B12" s="8">
        <v>39912</v>
      </c>
      <c r="C12" s="9">
        <v>0</v>
      </c>
      <c r="D12" s="2"/>
      <c r="E12" s="69">
        <v>39912</v>
      </c>
      <c r="F12" s="15">
        <v>118332.86</v>
      </c>
      <c r="H12" s="20">
        <v>39912</v>
      </c>
      <c r="I12" s="21">
        <v>818</v>
      </c>
      <c r="J12" s="22" t="s">
        <v>16</v>
      </c>
      <c r="K12" s="15"/>
    </row>
    <row r="13" spans="1:11">
      <c r="A13" s="37"/>
      <c r="B13" s="8">
        <v>39913</v>
      </c>
      <c r="C13" s="9">
        <v>0</v>
      </c>
      <c r="D13" s="2"/>
      <c r="E13" s="69">
        <v>39913</v>
      </c>
      <c r="F13" s="15">
        <v>0</v>
      </c>
      <c r="H13" s="20">
        <v>39913</v>
      </c>
      <c r="I13" s="21">
        <v>0</v>
      </c>
      <c r="J13" s="22"/>
      <c r="K13" s="15"/>
    </row>
    <row r="14" spans="1:11">
      <c r="B14" s="8">
        <v>39914</v>
      </c>
      <c r="C14" s="9">
        <v>0</v>
      </c>
      <c r="D14" s="2"/>
      <c r="E14" s="69">
        <v>39914</v>
      </c>
      <c r="F14" s="15">
        <v>192216.2</v>
      </c>
      <c r="H14" s="20">
        <v>39914</v>
      </c>
      <c r="I14" s="21">
        <v>1125</v>
      </c>
      <c r="J14" s="22"/>
      <c r="K14" s="15"/>
    </row>
    <row r="15" spans="1:11">
      <c r="A15" s="37"/>
      <c r="B15" s="8">
        <v>39915</v>
      </c>
      <c r="C15" s="9">
        <v>0</v>
      </c>
      <c r="D15" s="2"/>
      <c r="E15" s="69">
        <v>39915</v>
      </c>
      <c r="F15" s="15">
        <v>93037</v>
      </c>
      <c r="H15" s="20">
        <v>39915</v>
      </c>
      <c r="I15" s="21">
        <v>375</v>
      </c>
      <c r="J15" s="22"/>
      <c r="K15" s="15"/>
    </row>
    <row r="16" spans="1:11">
      <c r="A16" s="37"/>
      <c r="B16" s="8">
        <v>39916</v>
      </c>
      <c r="C16" s="9">
        <v>1412.5</v>
      </c>
      <c r="D16" s="2"/>
      <c r="E16" s="69">
        <v>39916</v>
      </c>
      <c r="F16" s="15">
        <v>118590.28</v>
      </c>
      <c r="H16" s="20">
        <v>39916</v>
      </c>
      <c r="I16" s="21">
        <v>2472.9299999999998</v>
      </c>
      <c r="J16" s="22"/>
      <c r="K16" s="15"/>
    </row>
    <row r="17" spans="1:11">
      <c r="A17" s="37"/>
      <c r="B17" s="8">
        <v>39917</v>
      </c>
      <c r="C17" s="9">
        <v>1403.6</v>
      </c>
      <c r="D17" s="2"/>
      <c r="E17" s="69">
        <v>39917</v>
      </c>
      <c r="F17" s="15">
        <v>147541.51999999999</v>
      </c>
      <c r="H17" s="20">
        <v>39917</v>
      </c>
      <c r="I17" s="21">
        <v>677</v>
      </c>
      <c r="J17" s="22"/>
      <c r="K17" s="15"/>
    </row>
    <row r="18" spans="1:11">
      <c r="B18" s="8">
        <v>39918</v>
      </c>
      <c r="C18" s="9">
        <v>1390</v>
      </c>
      <c r="D18" s="2"/>
      <c r="E18" s="69">
        <v>39918</v>
      </c>
      <c r="F18" s="15">
        <v>127403.65</v>
      </c>
      <c r="H18" s="20">
        <v>39918</v>
      </c>
      <c r="I18" s="21">
        <v>1965</v>
      </c>
      <c r="J18" s="22"/>
      <c r="K18" s="15"/>
    </row>
    <row r="19" spans="1:11">
      <c r="A19" s="37"/>
      <c r="B19" s="8">
        <v>39919</v>
      </c>
      <c r="C19" s="9">
        <v>902</v>
      </c>
      <c r="D19" s="2"/>
      <c r="E19" s="69">
        <v>39919</v>
      </c>
      <c r="F19" s="15">
        <v>113460.6</v>
      </c>
      <c r="H19" s="20">
        <v>39919</v>
      </c>
      <c r="I19" s="21">
        <v>2350</v>
      </c>
      <c r="J19" s="22"/>
      <c r="K19" s="15"/>
    </row>
    <row r="20" spans="1:11">
      <c r="B20" s="8">
        <v>39920</v>
      </c>
      <c r="C20" s="9">
        <v>1073.5999999999999</v>
      </c>
      <c r="D20" s="2"/>
      <c r="E20" s="69">
        <v>39920</v>
      </c>
      <c r="F20" s="15">
        <v>154555.70000000001</v>
      </c>
      <c r="H20" s="20">
        <v>39920</v>
      </c>
      <c r="I20" s="21">
        <v>1500</v>
      </c>
      <c r="J20" s="22"/>
      <c r="K20" s="15"/>
    </row>
    <row r="21" spans="1:11">
      <c r="B21" s="8">
        <v>39921</v>
      </c>
      <c r="C21" s="9">
        <v>1314.5</v>
      </c>
      <c r="D21" s="2"/>
      <c r="E21" s="69">
        <v>39921</v>
      </c>
      <c r="F21" s="15">
        <v>235912.7</v>
      </c>
      <c r="H21" s="20">
        <v>39921</v>
      </c>
      <c r="I21" s="21">
        <v>4218.5</v>
      </c>
      <c r="J21" s="22"/>
      <c r="K21" s="15"/>
    </row>
    <row r="22" spans="1:11">
      <c r="B22" s="8">
        <v>39922</v>
      </c>
      <c r="C22" s="9">
        <v>0</v>
      </c>
      <c r="D22" s="2"/>
      <c r="E22" s="69">
        <v>39922</v>
      </c>
      <c r="F22" s="15">
        <v>130348.5</v>
      </c>
      <c r="H22" s="20">
        <v>39922</v>
      </c>
      <c r="I22" s="21">
        <v>500</v>
      </c>
      <c r="J22" s="22"/>
      <c r="K22" s="15"/>
    </row>
    <row r="23" spans="1:11">
      <c r="A23" s="37"/>
      <c r="B23" s="8">
        <v>39923</v>
      </c>
      <c r="C23" s="9">
        <v>1263</v>
      </c>
      <c r="D23" s="2"/>
      <c r="E23" s="69">
        <v>39923</v>
      </c>
      <c r="F23" s="15">
        <v>129850</v>
      </c>
      <c r="H23" s="20">
        <v>39923</v>
      </c>
      <c r="I23" s="21">
        <v>305</v>
      </c>
      <c r="J23" s="22"/>
      <c r="K23" s="15"/>
    </row>
    <row r="24" spans="1:11">
      <c r="A24" s="37"/>
      <c r="B24" s="8">
        <v>39924</v>
      </c>
      <c r="C24" s="9">
        <v>1047</v>
      </c>
      <c r="D24" s="2"/>
      <c r="E24" s="69">
        <v>39924</v>
      </c>
      <c r="F24" s="15">
        <v>175179.2</v>
      </c>
      <c r="H24" s="20">
        <v>39924</v>
      </c>
      <c r="I24" s="21">
        <v>2211</v>
      </c>
      <c r="J24" s="22"/>
      <c r="K24" s="15"/>
    </row>
    <row r="25" spans="1:11">
      <c r="B25" s="8">
        <v>39925</v>
      </c>
      <c r="C25" s="9">
        <v>862.5</v>
      </c>
      <c r="D25" s="2"/>
      <c r="E25" s="69">
        <v>39925</v>
      </c>
      <c r="F25" s="15">
        <v>221575.32</v>
      </c>
      <c r="H25" s="20">
        <v>39925</v>
      </c>
      <c r="I25" s="21">
        <v>837</v>
      </c>
      <c r="J25" s="22"/>
      <c r="K25" s="15"/>
    </row>
    <row r="26" spans="1:11">
      <c r="B26" s="8">
        <v>39926</v>
      </c>
      <c r="C26" s="9">
        <v>0</v>
      </c>
      <c r="D26" s="2"/>
      <c r="E26" s="69">
        <v>39926</v>
      </c>
      <c r="F26" s="15">
        <v>106832.2</v>
      </c>
      <c r="H26" s="20">
        <v>39926</v>
      </c>
      <c r="I26" s="21">
        <v>1136</v>
      </c>
      <c r="J26" s="22"/>
      <c r="K26" s="15"/>
    </row>
    <row r="27" spans="1:11">
      <c r="B27" s="8">
        <v>39927</v>
      </c>
      <c r="C27" s="9">
        <v>1122</v>
      </c>
      <c r="D27" s="2"/>
      <c r="E27" s="69">
        <v>39927</v>
      </c>
      <c r="F27" s="15">
        <v>138313.97</v>
      </c>
      <c r="H27" s="20">
        <v>39927</v>
      </c>
      <c r="I27" s="21">
        <v>1100</v>
      </c>
      <c r="J27" s="22"/>
      <c r="K27" s="15"/>
    </row>
    <row r="28" spans="1:11">
      <c r="B28" s="8">
        <v>39928</v>
      </c>
      <c r="C28" s="9">
        <v>1492</v>
      </c>
      <c r="D28" s="2"/>
      <c r="E28" s="69">
        <v>39928</v>
      </c>
      <c r="F28" s="15">
        <v>571201.65</v>
      </c>
      <c r="H28" s="20">
        <v>39928</v>
      </c>
      <c r="I28" s="21">
        <v>1005.5</v>
      </c>
      <c r="J28" s="22"/>
      <c r="K28" s="15"/>
    </row>
    <row r="29" spans="1:11">
      <c r="B29" s="8">
        <v>39929</v>
      </c>
      <c r="C29" s="9">
        <v>0</v>
      </c>
      <c r="D29" s="2"/>
      <c r="E29" s="69">
        <v>39929</v>
      </c>
      <c r="F29" s="15">
        <v>91070</v>
      </c>
      <c r="H29" s="20">
        <v>39929</v>
      </c>
      <c r="I29" s="21">
        <v>250</v>
      </c>
      <c r="J29" s="22"/>
      <c r="K29" s="15"/>
    </row>
    <row r="30" spans="1:11">
      <c r="B30" s="8">
        <v>39930</v>
      </c>
      <c r="C30" s="9">
        <v>1509</v>
      </c>
      <c r="D30" s="2"/>
      <c r="E30" s="69">
        <v>39930</v>
      </c>
      <c r="F30" s="15">
        <v>72153.5</v>
      </c>
      <c r="H30" s="20">
        <v>39930</v>
      </c>
      <c r="I30" s="21">
        <v>2883</v>
      </c>
      <c r="J30" s="22"/>
      <c r="K30" s="15"/>
    </row>
    <row r="31" spans="1:11">
      <c r="B31" s="8">
        <v>39931</v>
      </c>
      <c r="C31" s="9">
        <v>1087.06</v>
      </c>
      <c r="D31" s="2"/>
      <c r="E31" s="69">
        <v>39931</v>
      </c>
      <c r="F31" s="15">
        <v>86391</v>
      </c>
      <c r="H31" s="20">
        <v>39931</v>
      </c>
      <c r="I31" s="21">
        <v>386</v>
      </c>
      <c r="J31" s="22"/>
      <c r="K31" s="15"/>
    </row>
    <row r="32" spans="1:11">
      <c r="B32" s="8">
        <v>39932</v>
      </c>
      <c r="C32" s="9">
        <v>774</v>
      </c>
      <c r="D32" s="2"/>
      <c r="E32" s="69">
        <v>39932</v>
      </c>
      <c r="F32" s="15">
        <v>57799.3</v>
      </c>
      <c r="H32" s="20">
        <v>39932</v>
      </c>
      <c r="I32" s="21">
        <v>24</v>
      </c>
      <c r="J32" s="22"/>
      <c r="K32" s="15"/>
    </row>
    <row r="33" spans="1:11">
      <c r="B33" s="8">
        <v>39933</v>
      </c>
      <c r="C33" s="9">
        <v>679.5</v>
      </c>
      <c r="D33" s="2"/>
      <c r="E33" s="69">
        <v>39933</v>
      </c>
      <c r="F33" s="15">
        <v>111905</v>
      </c>
      <c r="H33" s="20">
        <v>39933</v>
      </c>
      <c r="I33" s="21">
        <v>500</v>
      </c>
      <c r="J33" s="22"/>
      <c r="K33" s="15"/>
    </row>
    <row r="34" spans="1:11" ht="15.75" thickBot="1">
      <c r="A34" s="37"/>
      <c r="B34" s="8"/>
      <c r="C34" s="9"/>
      <c r="D34" s="2"/>
      <c r="E34" s="69"/>
      <c r="F34" s="15"/>
      <c r="H34" s="20"/>
      <c r="I34" s="21"/>
      <c r="J34" s="22"/>
      <c r="K34" s="15"/>
    </row>
    <row r="35" spans="1:11" ht="15.75" thickBot="1">
      <c r="A35" s="34" t="s">
        <v>4</v>
      </c>
      <c r="B35" s="27"/>
      <c r="C35" s="9">
        <v>4126463.23</v>
      </c>
      <c r="D35" s="2"/>
      <c r="E35" s="16"/>
      <c r="F35" s="15"/>
      <c r="H35" s="32"/>
      <c r="I35" s="21"/>
      <c r="J35" s="22"/>
      <c r="K35" s="15"/>
    </row>
    <row r="36" spans="1:11" ht="15.75" thickBot="1">
      <c r="B36" s="10"/>
      <c r="C36" s="11"/>
      <c r="D36" s="2"/>
      <c r="E36" s="17"/>
      <c r="F36" s="18">
        <v>0</v>
      </c>
      <c r="H36" s="33"/>
      <c r="I36" s="23">
        <v>0</v>
      </c>
      <c r="J36" s="40"/>
      <c r="K36" s="18"/>
    </row>
    <row r="37" spans="1:11">
      <c r="B37" s="6" t="s">
        <v>2</v>
      </c>
      <c r="C37" s="7">
        <f>SUM(C3:C36)</f>
        <v>4608927.9799999995</v>
      </c>
      <c r="D37" s="2"/>
      <c r="E37" s="24" t="s">
        <v>2</v>
      </c>
      <c r="F37" s="25">
        <f>SUM(F4:F36)</f>
        <v>4132833.27</v>
      </c>
      <c r="H37" s="5" t="s">
        <v>2</v>
      </c>
      <c r="I37" s="4">
        <f>SUM(I4:I36)</f>
        <v>36913.839999999997</v>
      </c>
      <c r="J37" s="4"/>
      <c r="K37" s="4">
        <f t="shared" ref="K37" si="0">SUM(K4:K36)</f>
        <v>81888.03</v>
      </c>
    </row>
    <row r="38" spans="1:11">
      <c r="I38" s="2"/>
      <c r="K38" s="2"/>
    </row>
    <row r="39" spans="1:11" ht="15.75" customHeight="1">
      <c r="A39" s="5"/>
      <c r="D39" s="26"/>
      <c r="E39" s="26"/>
      <c r="F39" s="26"/>
      <c r="H39" s="99" t="s">
        <v>17</v>
      </c>
      <c r="I39" s="100"/>
      <c r="J39" s="97">
        <f>I37+K37</f>
        <v>118801.87</v>
      </c>
      <c r="K39" s="98"/>
    </row>
    <row r="40" spans="1:11" ht="15" customHeight="1">
      <c r="D40" s="103" t="s">
        <v>18</v>
      </c>
      <c r="E40" s="103"/>
      <c r="F40" s="47">
        <f>F37-J39</f>
        <v>4014031.4</v>
      </c>
      <c r="I40" s="41"/>
    </row>
    <row r="41" spans="1:11" ht="15.75" thickBot="1">
      <c r="D41" s="46"/>
      <c r="E41" s="46" t="s">
        <v>1</v>
      </c>
      <c r="F41" s="48">
        <f>-C37</f>
        <v>-4608927.9799999995</v>
      </c>
    </row>
    <row r="42" spans="1:11" ht="15.75" thickTop="1">
      <c r="E42" t="s">
        <v>29</v>
      </c>
      <c r="F42" s="4">
        <f>SUM(F40:F41)</f>
        <v>-594896.57999999961</v>
      </c>
    </row>
    <row r="43" spans="1:11" ht="15.75" thickBot="1">
      <c r="D43" s="89" t="s">
        <v>28</v>
      </c>
      <c r="E43" s="89"/>
      <c r="F43" s="52">
        <v>713866.58</v>
      </c>
    </row>
    <row r="44" spans="1:11">
      <c r="E44" s="6" t="s">
        <v>30</v>
      </c>
      <c r="F44" s="7">
        <f>F43+F42</f>
        <v>118970.00000000035</v>
      </c>
    </row>
    <row r="45" spans="1:11" ht="15.75" thickBot="1">
      <c r="D45" s="55" t="s">
        <v>20</v>
      </c>
      <c r="F45" s="57">
        <v>300509.77</v>
      </c>
    </row>
    <row r="46" spans="1:11" ht="16.5" thickTop="1" thickBot="1">
      <c r="D46" s="101" t="s">
        <v>34</v>
      </c>
      <c r="E46" s="102"/>
      <c r="F46" s="58">
        <f>F45+F44</f>
        <v>419479.77000000037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43307086614173229" top="0.47244094488188981" bottom="0.23622047244094491" header="0.31496062992125984" footer="0.31496062992125984"/>
  <pageSetup scale="80" orientation="landscape" horizontalDpi="0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K46"/>
  <sheetViews>
    <sheetView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A29" sqref="A28:A29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3.25">
      <c r="C1" s="105" t="s">
        <v>54</v>
      </c>
      <c r="D1" s="105"/>
      <c r="E1" s="105"/>
      <c r="F1" s="105"/>
      <c r="G1" s="105"/>
      <c r="H1" s="105"/>
      <c r="I1" s="105"/>
      <c r="J1" s="105"/>
    </row>
    <row r="2" spans="1:11" ht="15.75" thickBot="1">
      <c r="E2" s="1"/>
      <c r="F2" s="1"/>
    </row>
    <row r="3" spans="1:11" ht="15.75" thickBot="1">
      <c r="C3" s="30" t="s">
        <v>1</v>
      </c>
      <c r="D3" s="3"/>
    </row>
    <row r="4" spans="1:11" ht="20.25" thickTop="1" thickBot="1">
      <c r="A4" s="28" t="s">
        <v>3</v>
      </c>
      <c r="B4" s="29"/>
      <c r="C4" s="31">
        <v>82562.91</v>
      </c>
      <c r="D4" s="2"/>
      <c r="E4" s="106" t="s">
        <v>53</v>
      </c>
      <c r="F4" s="107"/>
      <c r="I4" s="93" t="s">
        <v>6</v>
      </c>
      <c r="J4" s="94"/>
      <c r="K4" s="95"/>
    </row>
    <row r="5" spans="1:11" ht="15.75" thickTop="1">
      <c r="B5" s="8">
        <v>39904</v>
      </c>
      <c r="C5" s="9">
        <v>0</v>
      </c>
      <c r="D5" s="2"/>
      <c r="E5" s="12">
        <v>39904</v>
      </c>
      <c r="F5" s="13">
        <v>34407.56</v>
      </c>
      <c r="H5" s="19">
        <v>39904</v>
      </c>
      <c r="I5" s="21">
        <v>98</v>
      </c>
      <c r="J5" s="38"/>
      <c r="K5" s="39"/>
    </row>
    <row r="6" spans="1:11">
      <c r="B6" s="8">
        <v>39905</v>
      </c>
      <c r="C6" s="9">
        <v>0</v>
      </c>
      <c r="D6" s="2"/>
      <c r="E6" s="14">
        <v>39905</v>
      </c>
      <c r="F6" s="15">
        <v>39332</v>
      </c>
      <c r="H6" s="20">
        <v>39905</v>
      </c>
      <c r="I6" s="21">
        <v>220</v>
      </c>
      <c r="J6" s="22" t="s">
        <v>7</v>
      </c>
      <c r="K6" s="15">
        <v>884</v>
      </c>
    </row>
    <row r="7" spans="1:11">
      <c r="B7" s="8">
        <v>39906</v>
      </c>
      <c r="C7" s="9">
        <v>6469.82</v>
      </c>
      <c r="D7" s="2"/>
      <c r="E7" s="14">
        <v>39906</v>
      </c>
      <c r="F7" s="15">
        <v>60080.4</v>
      </c>
      <c r="H7" s="20">
        <v>39906</v>
      </c>
      <c r="I7" s="21">
        <v>390</v>
      </c>
      <c r="J7" s="22" t="s">
        <v>5</v>
      </c>
      <c r="K7" s="15">
        <v>0</v>
      </c>
    </row>
    <row r="8" spans="1:11">
      <c r="B8" s="8">
        <v>39907</v>
      </c>
      <c r="C8" s="9">
        <v>2687</v>
      </c>
      <c r="D8" s="2"/>
      <c r="E8" s="14">
        <v>39907</v>
      </c>
      <c r="F8" s="15">
        <v>53337.98</v>
      </c>
      <c r="H8" s="20">
        <v>39907</v>
      </c>
      <c r="I8" s="21">
        <v>0</v>
      </c>
      <c r="J8" s="22" t="s">
        <v>8</v>
      </c>
      <c r="K8" s="15">
        <v>28750</v>
      </c>
    </row>
    <row r="9" spans="1:11">
      <c r="B9" s="8">
        <v>39908</v>
      </c>
      <c r="C9" s="9">
        <v>0</v>
      </c>
      <c r="D9" s="2"/>
      <c r="E9" s="14">
        <v>39908</v>
      </c>
      <c r="F9" s="15">
        <v>52992</v>
      </c>
      <c r="H9" s="20">
        <v>39908</v>
      </c>
      <c r="I9" s="21">
        <v>0</v>
      </c>
      <c r="J9" s="22" t="s">
        <v>12</v>
      </c>
      <c r="K9" s="15">
        <v>8175.64</v>
      </c>
    </row>
    <row r="10" spans="1:11">
      <c r="B10" s="8">
        <v>39909</v>
      </c>
      <c r="C10" s="9">
        <v>1505</v>
      </c>
      <c r="D10" s="2"/>
      <c r="E10" s="14">
        <v>39909</v>
      </c>
      <c r="F10" s="15">
        <v>29746</v>
      </c>
      <c r="H10" s="20">
        <v>39909</v>
      </c>
      <c r="I10" s="21">
        <v>1403</v>
      </c>
      <c r="J10" s="22" t="s">
        <v>13</v>
      </c>
      <c r="K10" s="15">
        <v>6955.15</v>
      </c>
    </row>
    <row r="11" spans="1:11">
      <c r="B11" s="8">
        <v>39910</v>
      </c>
      <c r="C11" s="9">
        <v>0</v>
      </c>
      <c r="D11" s="2"/>
      <c r="E11" s="14">
        <v>39910</v>
      </c>
      <c r="F11" s="15">
        <v>52453</v>
      </c>
      <c r="H11" s="20">
        <v>39910</v>
      </c>
      <c r="I11" s="21">
        <v>490</v>
      </c>
      <c r="J11" s="22" t="s">
        <v>14</v>
      </c>
      <c r="K11" s="15">
        <v>7988.5</v>
      </c>
    </row>
    <row r="12" spans="1:11">
      <c r="B12" s="8">
        <v>39911</v>
      </c>
      <c r="C12" s="9">
        <v>0</v>
      </c>
      <c r="D12" s="2"/>
      <c r="E12" s="14">
        <v>39911</v>
      </c>
      <c r="F12" s="15">
        <v>32876.5</v>
      </c>
      <c r="H12" s="20">
        <v>39911</v>
      </c>
      <c r="I12" s="21">
        <v>0</v>
      </c>
      <c r="J12" s="22" t="s">
        <v>21</v>
      </c>
      <c r="K12" s="15">
        <v>6662.29</v>
      </c>
    </row>
    <row r="13" spans="1:11">
      <c r="B13" s="8">
        <v>39912</v>
      </c>
      <c r="C13" s="9">
        <v>4979</v>
      </c>
      <c r="D13" s="2"/>
      <c r="E13" s="14">
        <v>39912</v>
      </c>
      <c r="F13" s="15">
        <v>43259.72</v>
      </c>
      <c r="H13" s="20">
        <v>39912</v>
      </c>
      <c r="I13" s="21">
        <v>0</v>
      </c>
      <c r="J13" s="22" t="s">
        <v>16</v>
      </c>
      <c r="K13" s="15"/>
    </row>
    <row r="14" spans="1:11">
      <c r="B14" s="8">
        <v>39913</v>
      </c>
      <c r="C14" s="9">
        <v>0</v>
      </c>
      <c r="D14" s="2"/>
      <c r="E14" s="14">
        <v>39913</v>
      </c>
      <c r="F14" s="15">
        <v>0</v>
      </c>
      <c r="H14" s="20">
        <v>39913</v>
      </c>
      <c r="I14" s="21">
        <v>0</v>
      </c>
      <c r="J14" s="22"/>
      <c r="K14" s="15"/>
    </row>
    <row r="15" spans="1:11">
      <c r="B15" s="8">
        <v>39914</v>
      </c>
      <c r="C15" s="9">
        <v>0</v>
      </c>
      <c r="D15" s="2"/>
      <c r="E15" s="14">
        <v>39914</v>
      </c>
      <c r="F15" s="15">
        <v>69629.59</v>
      </c>
      <c r="H15" s="20">
        <v>39914</v>
      </c>
      <c r="I15" s="21">
        <v>1610.5</v>
      </c>
      <c r="J15" s="22"/>
      <c r="K15" s="15"/>
    </row>
    <row r="16" spans="1:11">
      <c r="B16" s="8">
        <v>39915</v>
      </c>
      <c r="C16" s="9">
        <v>0</v>
      </c>
      <c r="D16" s="2"/>
      <c r="E16" s="14">
        <v>39915</v>
      </c>
      <c r="F16" s="15">
        <v>59180.5</v>
      </c>
      <c r="H16" s="20">
        <v>39915</v>
      </c>
      <c r="I16" s="21">
        <v>195</v>
      </c>
      <c r="J16" s="22"/>
      <c r="K16" s="15"/>
    </row>
    <row r="17" spans="2:11">
      <c r="B17" s="8">
        <v>39916</v>
      </c>
      <c r="C17" s="9">
        <v>0</v>
      </c>
      <c r="D17" s="2"/>
      <c r="E17" s="14">
        <v>39916</v>
      </c>
      <c r="F17" s="15">
        <v>63155.8</v>
      </c>
      <c r="H17" s="20">
        <v>39916</v>
      </c>
      <c r="I17" s="21">
        <v>460</v>
      </c>
      <c r="J17" s="22"/>
      <c r="K17" s="15"/>
    </row>
    <row r="18" spans="2:11">
      <c r="B18" s="8">
        <v>39917</v>
      </c>
      <c r="C18" s="9">
        <v>4072</v>
      </c>
      <c r="D18" s="2"/>
      <c r="E18" s="14">
        <v>39917</v>
      </c>
      <c r="F18" s="15">
        <v>36873.68</v>
      </c>
      <c r="H18" s="20">
        <v>39917</v>
      </c>
      <c r="I18" s="21">
        <v>346.5</v>
      </c>
      <c r="J18" s="22"/>
      <c r="K18" s="15"/>
    </row>
    <row r="19" spans="2:11">
      <c r="B19" s="8">
        <v>39918</v>
      </c>
      <c r="C19" s="9">
        <v>0</v>
      </c>
      <c r="D19" s="2"/>
      <c r="E19" s="14">
        <v>39918</v>
      </c>
      <c r="F19" s="15">
        <v>32566</v>
      </c>
      <c r="H19" s="20">
        <v>39918</v>
      </c>
      <c r="I19" s="21">
        <v>0</v>
      </c>
      <c r="J19" s="22"/>
      <c r="K19" s="15"/>
    </row>
    <row r="20" spans="2:11">
      <c r="B20" s="8">
        <v>39919</v>
      </c>
      <c r="C20" s="9">
        <v>0</v>
      </c>
      <c r="D20" s="2"/>
      <c r="E20" s="14">
        <v>39919</v>
      </c>
      <c r="F20" s="15">
        <v>58449.279999999999</v>
      </c>
      <c r="H20" s="20">
        <v>39919</v>
      </c>
      <c r="I20" s="21">
        <v>505</v>
      </c>
      <c r="J20" s="22"/>
      <c r="K20" s="15"/>
    </row>
    <row r="21" spans="2:11">
      <c r="B21" s="8">
        <v>39920</v>
      </c>
      <c r="C21" s="9">
        <v>0</v>
      </c>
      <c r="D21" s="2"/>
      <c r="E21" s="14">
        <v>39920</v>
      </c>
      <c r="F21" s="15">
        <v>88182.54</v>
      </c>
      <c r="H21" s="20">
        <v>39920</v>
      </c>
      <c r="I21" s="21">
        <v>0</v>
      </c>
      <c r="J21" s="22"/>
      <c r="K21" s="15"/>
    </row>
    <row r="22" spans="2:11">
      <c r="B22" s="8">
        <v>39921</v>
      </c>
      <c r="C22" s="9">
        <v>1147.5999999999999</v>
      </c>
      <c r="D22" s="2"/>
      <c r="E22" s="14">
        <v>39921</v>
      </c>
      <c r="F22" s="15">
        <v>83149.11</v>
      </c>
      <c r="H22" s="20">
        <v>39921</v>
      </c>
      <c r="I22" s="21">
        <v>1513.46</v>
      </c>
      <c r="J22" s="22"/>
      <c r="K22" s="15"/>
    </row>
    <row r="23" spans="2:11">
      <c r="B23" s="8">
        <v>39922</v>
      </c>
      <c r="C23" s="9">
        <v>0</v>
      </c>
      <c r="D23" s="2"/>
      <c r="E23" s="14">
        <v>39922</v>
      </c>
      <c r="F23" s="15">
        <v>55096.5</v>
      </c>
      <c r="H23" s="20">
        <v>39922</v>
      </c>
      <c r="I23" s="21">
        <v>196</v>
      </c>
      <c r="J23" s="22"/>
      <c r="K23" s="15"/>
    </row>
    <row r="24" spans="2:11">
      <c r="B24" s="8">
        <v>39923</v>
      </c>
      <c r="C24" s="9">
        <v>0</v>
      </c>
      <c r="D24" s="2"/>
      <c r="E24" s="14">
        <v>39923</v>
      </c>
      <c r="F24" s="15">
        <v>52558.5</v>
      </c>
      <c r="H24" s="20">
        <v>39923</v>
      </c>
      <c r="I24" s="21">
        <v>329</v>
      </c>
      <c r="J24" s="22"/>
      <c r="K24" s="15"/>
    </row>
    <row r="25" spans="2:11">
      <c r="B25" s="8">
        <v>39924</v>
      </c>
      <c r="C25" s="9">
        <v>0</v>
      </c>
      <c r="D25" s="2"/>
      <c r="E25" s="14">
        <v>39924</v>
      </c>
      <c r="F25" s="15">
        <v>41847.5</v>
      </c>
      <c r="H25" s="20">
        <v>39924</v>
      </c>
      <c r="I25" s="21">
        <v>0</v>
      </c>
      <c r="J25" s="22"/>
      <c r="K25" s="15"/>
    </row>
    <row r="26" spans="2:11">
      <c r="B26" s="8">
        <v>39925</v>
      </c>
      <c r="C26" s="9">
        <v>1688</v>
      </c>
      <c r="D26" s="2"/>
      <c r="E26" s="14">
        <v>39925</v>
      </c>
      <c r="F26" s="15">
        <v>30726.5</v>
      </c>
      <c r="H26" s="20">
        <v>39925</v>
      </c>
      <c r="I26" s="21">
        <v>80</v>
      </c>
      <c r="J26" s="22"/>
      <c r="K26" s="15"/>
    </row>
    <row r="27" spans="2:11">
      <c r="B27" s="8">
        <v>39926</v>
      </c>
      <c r="C27" s="9">
        <v>4317</v>
      </c>
      <c r="D27" s="2"/>
      <c r="E27" s="14">
        <v>39926</v>
      </c>
      <c r="F27" s="15">
        <v>44172.26</v>
      </c>
      <c r="H27" s="20">
        <v>39926</v>
      </c>
      <c r="I27" s="21">
        <v>0</v>
      </c>
      <c r="J27" s="22"/>
      <c r="K27" s="15"/>
    </row>
    <row r="28" spans="2:11">
      <c r="B28" s="8">
        <v>39927</v>
      </c>
      <c r="C28" s="9">
        <v>0</v>
      </c>
      <c r="D28" s="2"/>
      <c r="E28" s="14">
        <v>39927</v>
      </c>
      <c r="F28" s="15">
        <v>64604.5</v>
      </c>
      <c r="H28" s="20">
        <v>39927</v>
      </c>
      <c r="I28" s="21">
        <v>407</v>
      </c>
      <c r="J28" s="22"/>
      <c r="K28" s="15"/>
    </row>
    <row r="29" spans="2:11">
      <c r="B29" s="8">
        <v>39928</v>
      </c>
      <c r="C29" s="9">
        <v>1442</v>
      </c>
      <c r="D29" s="2"/>
      <c r="E29" s="14">
        <v>39928</v>
      </c>
      <c r="F29" s="15">
        <v>94236</v>
      </c>
      <c r="H29" s="20">
        <v>39928</v>
      </c>
      <c r="I29" s="21">
        <v>0</v>
      </c>
      <c r="J29" s="22"/>
      <c r="K29" s="15"/>
    </row>
    <row r="30" spans="2:11">
      <c r="B30" s="8">
        <v>39929</v>
      </c>
      <c r="C30" s="9">
        <v>2656</v>
      </c>
      <c r="D30" s="2"/>
      <c r="E30" s="14">
        <v>39929</v>
      </c>
      <c r="F30" s="15">
        <v>56745.5</v>
      </c>
      <c r="H30" s="20">
        <v>39929</v>
      </c>
      <c r="I30" s="21">
        <v>80</v>
      </c>
      <c r="J30" s="22"/>
      <c r="K30" s="15"/>
    </row>
    <row r="31" spans="2:11">
      <c r="B31" s="8">
        <v>39930</v>
      </c>
      <c r="C31" s="9">
        <v>0</v>
      </c>
      <c r="D31" s="2"/>
      <c r="E31" s="14">
        <v>39930</v>
      </c>
      <c r="F31" s="15">
        <v>45360</v>
      </c>
      <c r="H31" s="20">
        <v>39930</v>
      </c>
      <c r="I31" s="21">
        <v>515</v>
      </c>
      <c r="J31" s="22"/>
      <c r="K31" s="15"/>
    </row>
    <row r="32" spans="2:11">
      <c r="B32" s="8">
        <v>39931</v>
      </c>
      <c r="C32" s="9">
        <v>542</v>
      </c>
      <c r="D32" s="2"/>
      <c r="E32" s="14">
        <v>39931</v>
      </c>
      <c r="F32" s="15">
        <v>24250.5</v>
      </c>
      <c r="H32" s="20">
        <v>39931</v>
      </c>
      <c r="I32" s="21">
        <v>120</v>
      </c>
      <c r="J32" s="22"/>
      <c r="K32" s="15"/>
    </row>
    <row r="33" spans="1:11">
      <c r="B33" s="8">
        <v>39932</v>
      </c>
      <c r="C33" s="9">
        <v>0</v>
      </c>
      <c r="D33" s="2"/>
      <c r="E33" s="14">
        <v>39932</v>
      </c>
      <c r="F33" s="15">
        <v>26000.5</v>
      </c>
      <c r="H33" s="20">
        <v>39932</v>
      </c>
      <c r="I33" s="21">
        <v>0</v>
      </c>
      <c r="J33" s="22"/>
      <c r="K33" s="15"/>
    </row>
    <row r="34" spans="1:11">
      <c r="B34" s="8">
        <v>39933</v>
      </c>
      <c r="C34" s="9">
        <v>0</v>
      </c>
      <c r="D34" s="2"/>
      <c r="E34" s="14">
        <v>39933</v>
      </c>
      <c r="F34" s="15">
        <v>22371.5</v>
      </c>
      <c r="H34" s="20">
        <v>39933</v>
      </c>
      <c r="I34" s="21">
        <v>42.5</v>
      </c>
      <c r="J34" s="22"/>
      <c r="K34" s="15"/>
    </row>
    <row r="35" spans="1:11" ht="15.75" thickBot="1">
      <c r="B35" s="8"/>
      <c r="C35" s="9"/>
      <c r="D35" s="2"/>
      <c r="E35" s="14"/>
      <c r="F35" s="15"/>
      <c r="H35" s="20"/>
      <c r="I35" s="21"/>
      <c r="J35" s="22"/>
      <c r="K35" s="15"/>
    </row>
    <row r="36" spans="1:11" ht="15.75" thickBot="1">
      <c r="A36" s="34" t="s">
        <v>4</v>
      </c>
      <c r="B36" s="27"/>
      <c r="C36" s="9">
        <v>1160646.6100000001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 t="s">
        <v>27</v>
      </c>
      <c r="B37" s="53"/>
      <c r="C37" s="11">
        <v>83702.009999999995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2</v>
      </c>
      <c r="C38" s="7">
        <f>SUM(C4:C37)</f>
        <v>1358416.9500000002</v>
      </c>
      <c r="E38" s="24" t="s">
        <v>2</v>
      </c>
      <c r="F38" s="25">
        <f>SUM(F5:F37)</f>
        <v>1447641.4200000002</v>
      </c>
      <c r="H38" s="1" t="s">
        <v>2</v>
      </c>
      <c r="I38" s="4">
        <f>SUM(I5:I37)</f>
        <v>9000.9599999999991</v>
      </c>
      <c r="J38" s="43" t="s">
        <v>2</v>
      </c>
      <c r="K38" s="4">
        <f t="shared" ref="K38" si="0">SUM(K5:K37)</f>
        <v>59415.58</v>
      </c>
    </row>
    <row r="39" spans="1:11">
      <c r="I39" s="2"/>
    </row>
    <row r="40" spans="1:11" ht="15.75">
      <c r="A40" s="5" t="s">
        <v>33</v>
      </c>
      <c r="C40" s="56">
        <v>0</v>
      </c>
      <c r="D40" s="26"/>
      <c r="E40" s="26"/>
      <c r="F40" s="26"/>
      <c r="H40" s="99" t="s">
        <v>17</v>
      </c>
      <c r="I40" s="100"/>
      <c r="J40" s="97">
        <f>I38+K38</f>
        <v>68416.540000000008</v>
      </c>
      <c r="K40" s="98"/>
    </row>
    <row r="41" spans="1:11" ht="15.75">
      <c r="D41" s="103" t="s">
        <v>18</v>
      </c>
      <c r="E41" s="103"/>
      <c r="F41" s="47">
        <f>F38-J40</f>
        <v>1379224.8800000001</v>
      </c>
      <c r="I41" s="41"/>
    </row>
    <row r="42" spans="1:11" ht="15.75" thickBot="1">
      <c r="D42" s="46"/>
      <c r="E42" s="46" t="s">
        <v>1</v>
      </c>
      <c r="F42" s="48">
        <f>-C38</f>
        <v>-1358416.9500000002</v>
      </c>
    </row>
    <row r="43" spans="1:11" ht="15.75" thickTop="1">
      <c r="E43" s="5" t="s">
        <v>29</v>
      </c>
      <c r="F43" s="4">
        <f>SUM(F41:F42)</f>
        <v>20807.929999999935</v>
      </c>
      <c r="I43" s="108"/>
      <c r="J43" s="108"/>
      <c r="K43" s="2"/>
    </row>
    <row r="44" spans="1:11" ht="15.75" thickBot="1">
      <c r="D44" s="89" t="s">
        <v>28</v>
      </c>
      <c r="E44" s="89"/>
      <c r="F44" s="52">
        <v>29564.5</v>
      </c>
      <c r="I44" s="109" t="s">
        <v>20</v>
      </c>
      <c r="J44" s="109"/>
      <c r="K44" s="2">
        <v>58075.28</v>
      </c>
    </row>
    <row r="45" spans="1:11" ht="16.5" thickTop="1" thickBot="1">
      <c r="E45" s="6" t="s">
        <v>32</v>
      </c>
      <c r="F45" s="7">
        <f>F44+F43</f>
        <v>50372.429999999935</v>
      </c>
      <c r="I45" s="101" t="s">
        <v>34</v>
      </c>
      <c r="J45" s="102"/>
      <c r="K45" s="80">
        <f>F45+K44</f>
        <v>108447.70999999993</v>
      </c>
    </row>
    <row r="46" spans="1:11" ht="15.75" thickTop="1">
      <c r="D46" s="104"/>
      <c r="E46" s="104"/>
      <c r="F46" s="57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0.70866141732283472" top="0.35433070866141736" bottom="0.26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K46"/>
  <sheetViews>
    <sheetView topLeftCell="B1" workbookViewId="0">
      <pane ySplit="4" topLeftCell="A35" activePane="bottomLeft" state="frozen"/>
      <selection pane="bottomLeft" activeCell="B42" sqref="B42"/>
    </sheetView>
  </sheetViews>
  <sheetFormatPr baseColWidth="10" defaultRowHeight="15"/>
  <cols>
    <col min="6" max="6" width="11.85546875" bestFit="1" customWidth="1"/>
    <col min="18" max="18" width="12" customWidth="1"/>
    <col min="31" max="31" width="11.85546875" bestFit="1" customWidth="1"/>
    <col min="57" max="57" width="12.140625" customWidth="1"/>
  </cols>
  <sheetData>
    <row r="1" spans="1:62" ht="31.5">
      <c r="C1" s="113" t="s">
        <v>45</v>
      </c>
      <c r="D1" s="113"/>
      <c r="E1" s="113"/>
      <c r="F1" s="113"/>
      <c r="G1" s="113"/>
      <c r="H1" s="113"/>
      <c r="I1" s="113"/>
      <c r="J1" s="113"/>
      <c r="K1" s="72" t="s">
        <v>55</v>
      </c>
      <c r="O1" s="113" t="s">
        <v>45</v>
      </c>
      <c r="P1" s="113"/>
      <c r="Q1" s="113"/>
      <c r="R1" s="113"/>
      <c r="S1" s="113"/>
      <c r="T1" s="113"/>
      <c r="U1" s="113"/>
      <c r="V1" s="113"/>
      <c r="W1" s="72" t="s">
        <v>50</v>
      </c>
      <c r="AB1" s="113" t="s">
        <v>45</v>
      </c>
      <c r="AC1" s="113"/>
      <c r="AD1" s="113"/>
      <c r="AE1" s="113"/>
      <c r="AF1" s="113"/>
      <c r="AG1" s="113"/>
      <c r="AH1" s="113"/>
      <c r="AI1" s="113"/>
      <c r="AJ1" s="72" t="s">
        <v>49</v>
      </c>
      <c r="AK1" s="72"/>
      <c r="AL1" s="72"/>
      <c r="AO1" s="113" t="s">
        <v>45</v>
      </c>
      <c r="AP1" s="113"/>
      <c r="AQ1" s="113"/>
      <c r="AR1" s="113"/>
      <c r="AS1" s="113"/>
      <c r="AT1" s="113"/>
      <c r="AU1" s="113"/>
      <c r="AV1" s="113"/>
      <c r="AW1" s="72" t="s">
        <v>48</v>
      </c>
      <c r="BB1" s="113" t="s">
        <v>45</v>
      </c>
      <c r="BC1" s="113"/>
      <c r="BD1" s="113"/>
      <c r="BE1" s="113"/>
      <c r="BF1" s="113"/>
      <c r="BG1" s="113"/>
      <c r="BH1" s="113"/>
      <c r="BI1" s="113"/>
      <c r="BJ1" s="72" t="s">
        <v>47</v>
      </c>
    </row>
    <row r="2" spans="1:62" ht="15.75" thickBot="1">
      <c r="E2" s="1"/>
      <c r="F2" s="1"/>
      <c r="Q2" s="1"/>
      <c r="R2" s="1"/>
      <c r="AD2" s="1"/>
      <c r="AE2" s="1"/>
      <c r="AQ2" s="1"/>
      <c r="AR2" s="1"/>
      <c r="BD2" s="1"/>
      <c r="BE2" s="1"/>
    </row>
    <row r="3" spans="1:62" ht="15.75" thickBot="1">
      <c r="C3" s="30" t="s">
        <v>1</v>
      </c>
      <c r="D3" s="3"/>
      <c r="O3" s="30" t="s">
        <v>1</v>
      </c>
      <c r="P3" s="3"/>
      <c r="AB3" s="30" t="s">
        <v>1</v>
      </c>
      <c r="AC3" s="3"/>
      <c r="AO3" s="30" t="s">
        <v>1</v>
      </c>
      <c r="AP3" s="3"/>
      <c r="BB3" s="30" t="s">
        <v>1</v>
      </c>
      <c r="BC3" s="3"/>
    </row>
    <row r="4" spans="1:62" ht="20.25" thickTop="1" thickBot="1">
      <c r="A4" s="28" t="s">
        <v>3</v>
      </c>
      <c r="B4" s="29"/>
      <c r="C4" s="31">
        <v>51406.53</v>
      </c>
      <c r="D4" s="2"/>
      <c r="E4" s="91" t="s">
        <v>46</v>
      </c>
      <c r="F4" s="92"/>
      <c r="I4" s="93" t="s">
        <v>6</v>
      </c>
      <c r="J4" s="94"/>
      <c r="K4" s="95"/>
      <c r="M4" s="28" t="s">
        <v>3</v>
      </c>
      <c r="N4" s="29"/>
      <c r="O4" s="31">
        <v>48888.94</v>
      </c>
      <c r="P4" s="2"/>
      <c r="Q4" s="91" t="s">
        <v>46</v>
      </c>
      <c r="R4" s="92"/>
      <c r="U4" s="93" t="s">
        <v>6</v>
      </c>
      <c r="V4" s="94"/>
      <c r="W4" s="95"/>
      <c r="Z4" s="28" t="s">
        <v>3</v>
      </c>
      <c r="AA4" s="29"/>
      <c r="AB4" s="31">
        <v>41118.92</v>
      </c>
      <c r="AC4" s="2"/>
      <c r="AD4" s="91" t="s">
        <v>46</v>
      </c>
      <c r="AE4" s="92"/>
      <c r="AH4" s="93" t="s">
        <v>6</v>
      </c>
      <c r="AI4" s="94"/>
      <c r="AJ4" s="95"/>
      <c r="AK4" s="75"/>
      <c r="AL4" s="75"/>
      <c r="AM4" s="28" t="s">
        <v>3</v>
      </c>
      <c r="AN4" s="29"/>
      <c r="AO4" s="31">
        <v>41118.92</v>
      </c>
      <c r="AP4" s="2"/>
      <c r="AQ4" s="91" t="s">
        <v>46</v>
      </c>
      <c r="AR4" s="92"/>
      <c r="AU4" s="93" t="s">
        <v>6</v>
      </c>
      <c r="AV4" s="94"/>
      <c r="AW4" s="95"/>
      <c r="AZ4" s="28" t="s">
        <v>3</v>
      </c>
      <c r="BA4" s="29"/>
      <c r="BB4" s="31">
        <v>51406.53</v>
      </c>
      <c r="BC4" s="2"/>
      <c r="BD4" s="91" t="s">
        <v>46</v>
      </c>
      <c r="BE4" s="92"/>
      <c r="BH4" s="93" t="s">
        <v>6</v>
      </c>
      <c r="BI4" s="94"/>
      <c r="BJ4" s="95"/>
    </row>
    <row r="5" spans="1:62" ht="15.75" thickTop="1">
      <c r="B5" s="8">
        <v>39904</v>
      </c>
      <c r="C5" s="9">
        <v>1805.5</v>
      </c>
      <c r="D5" s="2"/>
      <c r="E5" s="12">
        <v>39904</v>
      </c>
      <c r="F5" s="15">
        <v>8494.5</v>
      </c>
      <c r="H5" s="19">
        <v>39904</v>
      </c>
      <c r="I5" s="21">
        <v>0</v>
      </c>
      <c r="J5" s="38"/>
      <c r="K5" s="39"/>
      <c r="N5" s="8">
        <v>39904</v>
      </c>
      <c r="O5" s="9">
        <v>0</v>
      </c>
      <c r="P5" s="2"/>
      <c r="Q5" s="12">
        <v>39904</v>
      </c>
      <c r="R5" s="15">
        <v>0</v>
      </c>
      <c r="T5" s="19">
        <v>39904</v>
      </c>
      <c r="U5" s="21">
        <v>0</v>
      </c>
      <c r="V5" s="38"/>
      <c r="W5" s="39"/>
      <c r="AA5" s="8">
        <v>39904</v>
      </c>
      <c r="AB5" s="9">
        <v>0</v>
      </c>
      <c r="AC5" s="2"/>
      <c r="AD5" s="12">
        <v>39904</v>
      </c>
      <c r="AE5" s="15">
        <v>0</v>
      </c>
      <c r="AG5" s="19">
        <v>39904</v>
      </c>
      <c r="AH5" s="21">
        <v>0</v>
      </c>
      <c r="AI5" s="38"/>
      <c r="AJ5" s="39"/>
      <c r="AK5" s="26"/>
      <c r="AL5" s="26"/>
      <c r="AN5" s="8">
        <v>39904</v>
      </c>
      <c r="AO5" s="9">
        <v>0</v>
      </c>
      <c r="AP5" s="2"/>
      <c r="AQ5" s="12">
        <v>39904</v>
      </c>
      <c r="AR5" s="15">
        <v>0</v>
      </c>
      <c r="AT5" s="19">
        <v>39904</v>
      </c>
      <c r="AU5" s="21">
        <v>0</v>
      </c>
      <c r="AV5" s="38"/>
      <c r="AW5" s="39"/>
      <c r="BA5" s="8">
        <v>39904</v>
      </c>
      <c r="BB5" s="9">
        <v>1805.5</v>
      </c>
      <c r="BC5" s="2"/>
      <c r="BD5" s="12">
        <v>39904</v>
      </c>
      <c r="BE5" s="15">
        <v>8494.5</v>
      </c>
      <c r="BG5" s="19">
        <v>39904</v>
      </c>
      <c r="BH5" s="21">
        <v>0</v>
      </c>
      <c r="BI5" s="38"/>
      <c r="BJ5" s="39"/>
    </row>
    <row r="6" spans="1:62">
      <c r="B6" s="8">
        <v>39905</v>
      </c>
      <c r="C6" s="9">
        <v>14370</v>
      </c>
      <c r="D6" s="2"/>
      <c r="E6" s="14">
        <v>39905</v>
      </c>
      <c r="F6" s="15">
        <v>9087</v>
      </c>
      <c r="H6" s="20">
        <v>39905</v>
      </c>
      <c r="I6" s="21">
        <v>0</v>
      </c>
      <c r="J6" s="22"/>
      <c r="K6" s="15"/>
      <c r="N6" s="8">
        <v>39905</v>
      </c>
      <c r="O6" s="9">
        <v>0</v>
      </c>
      <c r="P6" s="2"/>
      <c r="Q6" s="14">
        <v>39905</v>
      </c>
      <c r="R6" s="15">
        <v>0</v>
      </c>
      <c r="T6" s="20">
        <v>39905</v>
      </c>
      <c r="U6" s="21">
        <v>0</v>
      </c>
      <c r="V6" s="22"/>
      <c r="W6" s="15"/>
      <c r="AA6" s="8">
        <v>39905</v>
      </c>
      <c r="AB6" s="9">
        <v>0</v>
      </c>
      <c r="AC6" s="2"/>
      <c r="AD6" s="14">
        <v>39905</v>
      </c>
      <c r="AE6" s="15">
        <v>0</v>
      </c>
      <c r="AG6" s="20">
        <v>39905</v>
      </c>
      <c r="AH6" s="21">
        <v>0</v>
      </c>
      <c r="AI6" s="22"/>
      <c r="AJ6" s="15"/>
      <c r="AK6" s="57"/>
      <c r="AL6" s="57"/>
      <c r="AN6" s="8">
        <v>39905</v>
      </c>
      <c r="AO6" s="9">
        <v>0</v>
      </c>
      <c r="AP6" s="2"/>
      <c r="AQ6" s="14">
        <v>39905</v>
      </c>
      <c r="AR6" s="15">
        <v>0</v>
      </c>
      <c r="AT6" s="20">
        <v>39905</v>
      </c>
      <c r="AU6" s="21">
        <v>0</v>
      </c>
      <c r="AV6" s="22"/>
      <c r="AW6" s="15"/>
      <c r="BA6" s="8">
        <v>39905</v>
      </c>
      <c r="BB6" s="9">
        <v>14370</v>
      </c>
      <c r="BC6" s="2"/>
      <c r="BD6" s="14">
        <v>39905</v>
      </c>
      <c r="BE6" s="15">
        <v>9087</v>
      </c>
      <c r="BG6" s="20">
        <v>39905</v>
      </c>
      <c r="BH6" s="21">
        <v>0</v>
      </c>
      <c r="BI6" s="22"/>
      <c r="BJ6" s="15"/>
    </row>
    <row r="7" spans="1:62">
      <c r="B7" s="8">
        <v>39906</v>
      </c>
      <c r="C7" s="9">
        <v>476</v>
      </c>
      <c r="D7" s="2"/>
      <c r="E7" s="14">
        <v>39906</v>
      </c>
      <c r="F7" s="15">
        <v>9788.5</v>
      </c>
      <c r="H7" s="20">
        <v>39906</v>
      </c>
      <c r="I7" s="21">
        <v>0</v>
      </c>
      <c r="J7" s="22" t="s">
        <v>5</v>
      </c>
      <c r="K7" s="15">
        <v>2377</v>
      </c>
      <c r="N7" s="8">
        <v>39906</v>
      </c>
      <c r="O7" s="9">
        <v>0</v>
      </c>
      <c r="P7" s="2"/>
      <c r="Q7" s="14">
        <v>39906</v>
      </c>
      <c r="R7" s="15">
        <v>0</v>
      </c>
      <c r="T7" s="20">
        <v>39906</v>
      </c>
      <c r="U7" s="21">
        <v>0</v>
      </c>
      <c r="V7" s="22" t="s">
        <v>5</v>
      </c>
      <c r="W7" s="15"/>
      <c r="AA7" s="8">
        <v>39906</v>
      </c>
      <c r="AB7" s="9">
        <v>0</v>
      </c>
      <c r="AC7" s="2"/>
      <c r="AD7" s="14">
        <v>39906</v>
      </c>
      <c r="AE7" s="15">
        <v>0</v>
      </c>
      <c r="AG7" s="20">
        <v>39906</v>
      </c>
      <c r="AH7" s="21">
        <v>0</v>
      </c>
      <c r="AI7" s="22" t="s">
        <v>5</v>
      </c>
      <c r="AJ7" s="15"/>
      <c r="AK7" s="57"/>
      <c r="AL7" s="57"/>
      <c r="AN7" s="8">
        <v>39906</v>
      </c>
      <c r="AO7" s="9">
        <v>0</v>
      </c>
      <c r="AP7" s="2"/>
      <c r="AQ7" s="14">
        <v>39906</v>
      </c>
      <c r="AR7" s="15">
        <v>0</v>
      </c>
      <c r="AT7" s="20">
        <v>39906</v>
      </c>
      <c r="AU7" s="21">
        <v>0</v>
      </c>
      <c r="AV7" s="22" t="s">
        <v>5</v>
      </c>
      <c r="AW7" s="15"/>
      <c r="BA7" s="8">
        <v>39906</v>
      </c>
      <c r="BB7" s="9">
        <v>476</v>
      </c>
      <c r="BC7" s="2"/>
      <c r="BD7" s="14">
        <v>39906</v>
      </c>
      <c r="BE7" s="15">
        <v>9788.5</v>
      </c>
      <c r="BG7" s="20">
        <v>39906</v>
      </c>
      <c r="BH7" s="21">
        <v>0</v>
      </c>
      <c r="BI7" s="22" t="s">
        <v>5</v>
      </c>
      <c r="BJ7" s="15"/>
    </row>
    <row r="8" spans="1:62">
      <c r="B8" s="8">
        <v>39907</v>
      </c>
      <c r="C8" s="9">
        <v>13319</v>
      </c>
      <c r="D8" s="2"/>
      <c r="E8" s="14">
        <v>39907</v>
      </c>
      <c r="F8" s="15">
        <v>17364.5</v>
      </c>
      <c r="H8" s="20">
        <v>39907</v>
      </c>
      <c r="I8" s="21">
        <v>25</v>
      </c>
      <c r="J8" s="22" t="s">
        <v>8</v>
      </c>
      <c r="K8" s="15">
        <v>20000</v>
      </c>
      <c r="N8" s="8">
        <v>39907</v>
      </c>
      <c r="O8" s="9">
        <v>0</v>
      </c>
      <c r="P8" s="2"/>
      <c r="Q8" s="14">
        <v>39907</v>
      </c>
      <c r="R8" s="15">
        <v>0</v>
      </c>
      <c r="T8" s="20">
        <v>39907</v>
      </c>
      <c r="U8" s="21">
        <v>0</v>
      </c>
      <c r="V8" s="22" t="s">
        <v>8</v>
      </c>
      <c r="W8" s="15">
        <v>5000</v>
      </c>
      <c r="AA8" s="8">
        <v>39907</v>
      </c>
      <c r="AB8" s="9">
        <v>0</v>
      </c>
      <c r="AC8" s="2"/>
      <c r="AD8" s="14">
        <v>39907</v>
      </c>
      <c r="AE8" s="15">
        <v>0</v>
      </c>
      <c r="AG8" s="20">
        <v>39907</v>
      </c>
      <c r="AH8" s="21">
        <v>0</v>
      </c>
      <c r="AI8" s="22" t="s">
        <v>8</v>
      </c>
      <c r="AJ8" s="15">
        <v>5000</v>
      </c>
      <c r="AK8" s="57"/>
      <c r="AL8" s="57"/>
      <c r="AN8" s="8">
        <v>39907</v>
      </c>
      <c r="AO8" s="9">
        <v>0</v>
      </c>
      <c r="AP8" s="2"/>
      <c r="AQ8" s="14">
        <v>39907</v>
      </c>
      <c r="AR8" s="15">
        <v>0</v>
      </c>
      <c r="AT8" s="20">
        <v>39907</v>
      </c>
      <c r="AU8" s="21">
        <v>0</v>
      </c>
      <c r="AV8" s="22" t="s">
        <v>8</v>
      </c>
      <c r="AW8" s="15">
        <v>5000</v>
      </c>
      <c r="BA8" s="8">
        <v>39907</v>
      </c>
      <c r="BB8" s="9">
        <v>13319</v>
      </c>
      <c r="BC8" s="2"/>
      <c r="BD8" s="14">
        <v>39907</v>
      </c>
      <c r="BE8" s="15">
        <v>17364.5</v>
      </c>
      <c r="BG8" s="20">
        <v>39907</v>
      </c>
      <c r="BH8" s="21">
        <v>25</v>
      </c>
      <c r="BI8" s="22" t="s">
        <v>8</v>
      </c>
      <c r="BJ8" s="15">
        <v>5000</v>
      </c>
    </row>
    <row r="9" spans="1:62">
      <c r="B9" s="8">
        <v>39908</v>
      </c>
      <c r="C9" s="9">
        <v>0</v>
      </c>
      <c r="D9" s="2"/>
      <c r="E9" s="14">
        <v>39908</v>
      </c>
      <c r="F9" s="15">
        <v>11605.5</v>
      </c>
      <c r="H9" s="20">
        <v>39908</v>
      </c>
      <c r="I9" s="21">
        <v>0</v>
      </c>
      <c r="J9" s="22" t="s">
        <v>11</v>
      </c>
      <c r="K9" s="15">
        <v>564</v>
      </c>
      <c r="N9" s="8">
        <v>39908</v>
      </c>
      <c r="O9" s="9">
        <v>0</v>
      </c>
      <c r="P9" s="2"/>
      <c r="Q9" s="14">
        <v>39908</v>
      </c>
      <c r="R9" s="15">
        <v>0</v>
      </c>
      <c r="T9" s="20">
        <v>39908</v>
      </c>
      <c r="U9" s="21">
        <v>0</v>
      </c>
      <c r="V9" s="22" t="s">
        <v>11</v>
      </c>
      <c r="W9" s="15">
        <v>564</v>
      </c>
      <c r="AA9" s="8">
        <v>39908</v>
      </c>
      <c r="AB9" s="9">
        <v>0</v>
      </c>
      <c r="AC9" s="2"/>
      <c r="AD9" s="14">
        <v>39908</v>
      </c>
      <c r="AE9" s="15">
        <v>0</v>
      </c>
      <c r="AG9" s="20">
        <v>39908</v>
      </c>
      <c r="AH9" s="21">
        <v>0</v>
      </c>
      <c r="AI9" s="22" t="s">
        <v>11</v>
      </c>
      <c r="AJ9" s="15"/>
      <c r="AK9" s="57"/>
      <c r="AL9" s="57"/>
      <c r="AN9" s="8">
        <v>39908</v>
      </c>
      <c r="AO9" s="9">
        <v>0</v>
      </c>
      <c r="AP9" s="2"/>
      <c r="AQ9" s="14">
        <v>39908</v>
      </c>
      <c r="AR9" s="15">
        <v>11605.5</v>
      </c>
      <c r="AT9" s="20">
        <v>39908</v>
      </c>
      <c r="AU9" s="21">
        <v>0</v>
      </c>
      <c r="AV9" s="22" t="s">
        <v>11</v>
      </c>
      <c r="AW9" s="15"/>
      <c r="BA9" s="8">
        <v>39908</v>
      </c>
      <c r="BB9" s="9"/>
      <c r="BC9" s="2"/>
      <c r="BD9" s="14">
        <v>39908</v>
      </c>
      <c r="BE9" s="15"/>
      <c r="BG9" s="20">
        <v>39908</v>
      </c>
      <c r="BH9" s="21"/>
      <c r="BI9" s="22" t="s">
        <v>11</v>
      </c>
      <c r="BJ9" s="15"/>
    </row>
    <row r="10" spans="1:62">
      <c r="B10" s="8">
        <v>39909</v>
      </c>
      <c r="C10" s="9">
        <v>0</v>
      </c>
      <c r="D10" s="2"/>
      <c r="E10" s="14">
        <v>39909</v>
      </c>
      <c r="F10" s="15">
        <v>6138.5</v>
      </c>
      <c r="H10" s="20">
        <v>39909</v>
      </c>
      <c r="I10" s="21">
        <v>300</v>
      </c>
      <c r="J10" s="22" t="s">
        <v>22</v>
      </c>
      <c r="K10" s="15">
        <v>4875</v>
      </c>
      <c r="N10" s="8">
        <v>39909</v>
      </c>
      <c r="O10" s="9">
        <v>0</v>
      </c>
      <c r="P10" s="2"/>
      <c r="Q10" s="14">
        <v>39909</v>
      </c>
      <c r="R10" s="15">
        <v>0</v>
      </c>
      <c r="T10" s="20">
        <v>39909</v>
      </c>
      <c r="U10" s="21">
        <v>0</v>
      </c>
      <c r="V10" s="22" t="s">
        <v>22</v>
      </c>
      <c r="W10" s="15">
        <v>0</v>
      </c>
      <c r="AA10" s="8">
        <v>39909</v>
      </c>
      <c r="AB10" s="9">
        <v>0</v>
      </c>
      <c r="AC10" s="2"/>
      <c r="AD10" s="14">
        <v>39909</v>
      </c>
      <c r="AE10" s="15">
        <v>0</v>
      </c>
      <c r="AG10" s="20">
        <v>39909</v>
      </c>
      <c r="AH10" s="21">
        <v>0</v>
      </c>
      <c r="AI10" s="22" t="s">
        <v>22</v>
      </c>
      <c r="AJ10" s="15">
        <v>0</v>
      </c>
      <c r="AK10" s="57"/>
      <c r="AL10" s="57"/>
      <c r="AN10" s="8">
        <v>39909</v>
      </c>
      <c r="AO10" s="9">
        <v>0</v>
      </c>
      <c r="AP10" s="2"/>
      <c r="AQ10" s="14">
        <v>39909</v>
      </c>
      <c r="AR10" s="15">
        <v>6138.5</v>
      </c>
      <c r="AT10" s="20">
        <v>39909</v>
      </c>
      <c r="AU10" s="21">
        <v>300</v>
      </c>
      <c r="AV10" s="22" t="s">
        <v>22</v>
      </c>
      <c r="AW10" s="15">
        <v>4875</v>
      </c>
      <c r="BA10" s="8">
        <v>39909</v>
      </c>
      <c r="BB10" s="9"/>
      <c r="BC10" s="2"/>
      <c r="BD10" s="14">
        <v>39909</v>
      </c>
      <c r="BE10" s="15"/>
      <c r="BG10" s="20">
        <v>39909</v>
      </c>
      <c r="BH10" s="21"/>
      <c r="BI10" s="22" t="s">
        <v>22</v>
      </c>
      <c r="BJ10" s="15"/>
    </row>
    <row r="11" spans="1:62">
      <c r="B11" s="8">
        <v>39910</v>
      </c>
      <c r="C11" s="9">
        <v>0</v>
      </c>
      <c r="D11" s="2"/>
      <c r="E11" s="14">
        <v>39910</v>
      </c>
      <c r="F11" s="15">
        <v>8943</v>
      </c>
      <c r="H11" s="20">
        <v>39910</v>
      </c>
      <c r="I11" s="21">
        <v>30</v>
      </c>
      <c r="J11" s="22" t="s">
        <v>23</v>
      </c>
      <c r="K11" s="15">
        <v>4875</v>
      </c>
      <c r="N11" s="8">
        <v>39910</v>
      </c>
      <c r="O11" s="9">
        <v>0</v>
      </c>
      <c r="P11" s="2"/>
      <c r="Q11" s="14">
        <v>39910</v>
      </c>
      <c r="R11" s="15">
        <v>0</v>
      </c>
      <c r="T11" s="20">
        <v>39910</v>
      </c>
      <c r="U11" s="21">
        <v>0</v>
      </c>
      <c r="V11" s="22" t="s">
        <v>23</v>
      </c>
      <c r="W11" s="15">
        <v>0</v>
      </c>
      <c r="AA11" s="8">
        <v>39910</v>
      </c>
      <c r="AB11" s="9">
        <v>0</v>
      </c>
      <c r="AC11" s="2"/>
      <c r="AD11" s="14">
        <v>39910</v>
      </c>
      <c r="AE11" s="15">
        <v>0</v>
      </c>
      <c r="AG11" s="20">
        <v>39910</v>
      </c>
      <c r="AH11" s="21">
        <v>0</v>
      </c>
      <c r="AI11" s="22" t="s">
        <v>23</v>
      </c>
      <c r="AJ11" s="15">
        <v>4875</v>
      </c>
      <c r="AK11" s="57"/>
      <c r="AL11" s="57"/>
      <c r="AN11" s="8">
        <v>39910</v>
      </c>
      <c r="AO11" s="9">
        <v>0</v>
      </c>
      <c r="AP11" s="2"/>
      <c r="AQ11" s="14">
        <v>39910</v>
      </c>
      <c r="AR11" s="15">
        <v>8943</v>
      </c>
      <c r="AT11" s="20">
        <v>39910</v>
      </c>
      <c r="AU11" s="21">
        <v>30</v>
      </c>
      <c r="AV11" s="22" t="s">
        <v>23</v>
      </c>
      <c r="AW11" s="15"/>
      <c r="BA11" s="8">
        <v>39910</v>
      </c>
      <c r="BB11" s="9"/>
      <c r="BC11" s="2"/>
      <c r="BD11" s="14">
        <v>39910</v>
      </c>
      <c r="BE11" s="15"/>
      <c r="BG11" s="20">
        <v>39910</v>
      </c>
      <c r="BH11" s="21"/>
      <c r="BI11" s="22" t="s">
        <v>23</v>
      </c>
      <c r="BJ11" s="15"/>
    </row>
    <row r="12" spans="1:62">
      <c r="B12" s="8">
        <v>39911</v>
      </c>
      <c r="C12" s="9">
        <v>8782</v>
      </c>
      <c r="D12" s="2"/>
      <c r="E12" s="14">
        <v>39911</v>
      </c>
      <c r="F12" s="15">
        <v>8970</v>
      </c>
      <c r="H12" s="20">
        <v>39911</v>
      </c>
      <c r="I12" s="21">
        <v>0</v>
      </c>
      <c r="J12" s="22" t="s">
        <v>24</v>
      </c>
      <c r="K12" s="15">
        <v>4650</v>
      </c>
      <c r="N12" s="8">
        <v>39911</v>
      </c>
      <c r="O12" s="9">
        <v>0</v>
      </c>
      <c r="P12" s="2"/>
      <c r="Q12" s="14">
        <v>39911</v>
      </c>
      <c r="R12" s="15">
        <v>0</v>
      </c>
      <c r="T12" s="20">
        <v>39911</v>
      </c>
      <c r="U12" s="21">
        <v>0</v>
      </c>
      <c r="V12" s="22" t="s">
        <v>24</v>
      </c>
      <c r="W12" s="15">
        <v>4650</v>
      </c>
      <c r="AA12" s="8">
        <v>39911</v>
      </c>
      <c r="AB12" s="9">
        <v>0</v>
      </c>
      <c r="AC12" s="2"/>
      <c r="AD12" s="14">
        <v>39911</v>
      </c>
      <c r="AE12" s="15">
        <v>0</v>
      </c>
      <c r="AG12" s="20">
        <v>39911</v>
      </c>
      <c r="AH12" s="21">
        <v>0</v>
      </c>
      <c r="AI12" s="22" t="s">
        <v>24</v>
      </c>
      <c r="AJ12" s="15"/>
      <c r="AK12" s="57"/>
      <c r="AL12" s="57"/>
      <c r="AN12" s="8">
        <v>39911</v>
      </c>
      <c r="AO12" s="9">
        <v>8782</v>
      </c>
      <c r="AP12" s="2"/>
      <c r="AQ12" s="14">
        <v>39911</v>
      </c>
      <c r="AR12" s="15">
        <v>8970</v>
      </c>
      <c r="AT12" s="20">
        <v>39911</v>
      </c>
      <c r="AU12" s="21">
        <v>0</v>
      </c>
      <c r="AV12" s="22" t="s">
        <v>24</v>
      </c>
      <c r="AW12" s="15"/>
      <c r="BA12" s="8">
        <v>39911</v>
      </c>
      <c r="BB12" s="9"/>
      <c r="BC12" s="2"/>
      <c r="BD12" s="14">
        <v>39911</v>
      </c>
      <c r="BE12" s="15"/>
      <c r="BG12" s="20">
        <v>39911</v>
      </c>
      <c r="BH12" s="21"/>
      <c r="BI12" s="22" t="s">
        <v>24</v>
      </c>
      <c r="BJ12" s="15"/>
    </row>
    <row r="13" spans="1:62">
      <c r="B13" s="8">
        <v>39912</v>
      </c>
      <c r="C13" s="9">
        <v>7066</v>
      </c>
      <c r="D13" s="2"/>
      <c r="E13" s="14">
        <v>39912</v>
      </c>
      <c r="F13" s="15">
        <v>6500</v>
      </c>
      <c r="H13" s="20">
        <v>39912</v>
      </c>
      <c r="I13" s="21">
        <v>0</v>
      </c>
      <c r="J13" s="22" t="s">
        <v>25</v>
      </c>
      <c r="K13" s="15">
        <v>4875</v>
      </c>
      <c r="N13" s="8">
        <v>39912</v>
      </c>
      <c r="O13" s="9">
        <v>0</v>
      </c>
      <c r="P13" s="2"/>
      <c r="Q13" s="14">
        <v>39912</v>
      </c>
      <c r="R13" s="15">
        <v>0</v>
      </c>
      <c r="T13" s="20">
        <v>39912</v>
      </c>
      <c r="U13" s="21">
        <v>0</v>
      </c>
      <c r="V13" s="22" t="s">
        <v>25</v>
      </c>
      <c r="W13" s="15"/>
      <c r="AA13" s="8">
        <v>39912</v>
      </c>
      <c r="AB13" s="9">
        <v>0</v>
      </c>
      <c r="AC13" s="2"/>
      <c r="AD13" s="14">
        <v>39912</v>
      </c>
      <c r="AE13" s="15">
        <v>0</v>
      </c>
      <c r="AG13" s="20">
        <v>39912</v>
      </c>
      <c r="AH13" s="21">
        <v>0</v>
      </c>
      <c r="AI13" s="22" t="s">
        <v>25</v>
      </c>
      <c r="AJ13" s="15"/>
      <c r="AK13" s="57"/>
      <c r="AL13" s="57"/>
      <c r="AN13" s="8">
        <v>39912</v>
      </c>
      <c r="AO13" s="9">
        <v>7066</v>
      </c>
      <c r="AP13" s="2"/>
      <c r="AQ13" s="14">
        <v>39912</v>
      </c>
      <c r="AR13" s="15">
        <v>6500</v>
      </c>
      <c r="AT13" s="20">
        <v>39912</v>
      </c>
      <c r="AU13" s="21">
        <v>0</v>
      </c>
      <c r="AV13" s="22" t="s">
        <v>25</v>
      </c>
      <c r="AW13" s="15"/>
      <c r="BA13" s="8">
        <v>39912</v>
      </c>
      <c r="BB13" s="9"/>
      <c r="BC13" s="2"/>
      <c r="BD13" s="14">
        <v>39912</v>
      </c>
      <c r="BE13" s="15"/>
      <c r="BG13" s="20">
        <v>39912</v>
      </c>
      <c r="BH13" s="21"/>
      <c r="BI13" s="22" t="s">
        <v>25</v>
      </c>
      <c r="BJ13" s="15"/>
    </row>
    <row r="14" spans="1:62">
      <c r="B14" s="8">
        <v>39913</v>
      </c>
      <c r="C14" s="9">
        <v>0</v>
      </c>
      <c r="D14" s="2"/>
      <c r="E14" s="14">
        <v>39913</v>
      </c>
      <c r="F14" s="15">
        <v>0</v>
      </c>
      <c r="H14" s="20">
        <v>39913</v>
      </c>
      <c r="I14" s="21">
        <v>0</v>
      </c>
      <c r="J14" s="22" t="s">
        <v>26</v>
      </c>
      <c r="K14" s="15"/>
      <c r="N14" s="8">
        <v>39913</v>
      </c>
      <c r="O14" s="9">
        <v>0</v>
      </c>
      <c r="P14" s="2"/>
      <c r="Q14" s="14">
        <v>39913</v>
      </c>
      <c r="R14" s="15">
        <v>0</v>
      </c>
      <c r="T14" s="20">
        <v>39913</v>
      </c>
      <c r="U14" s="21">
        <v>0</v>
      </c>
      <c r="V14" s="22" t="s">
        <v>26</v>
      </c>
      <c r="W14" s="15"/>
      <c r="AA14" s="8">
        <v>39913</v>
      </c>
      <c r="AB14" s="9">
        <v>0</v>
      </c>
      <c r="AC14" s="2"/>
      <c r="AD14" s="14">
        <v>39913</v>
      </c>
      <c r="AE14" s="15">
        <v>0</v>
      </c>
      <c r="AG14" s="20">
        <v>39913</v>
      </c>
      <c r="AH14" s="21">
        <v>0</v>
      </c>
      <c r="AI14" s="22" t="s">
        <v>26</v>
      </c>
      <c r="AJ14" s="15"/>
      <c r="AK14" s="57"/>
      <c r="AL14" s="57"/>
      <c r="AN14" s="8">
        <v>39913</v>
      </c>
      <c r="AO14" s="9">
        <v>0</v>
      </c>
      <c r="AP14" s="2"/>
      <c r="AQ14" s="14">
        <v>39913</v>
      </c>
      <c r="AR14" s="15">
        <v>0</v>
      </c>
      <c r="AT14" s="20">
        <v>39913</v>
      </c>
      <c r="AU14" s="21">
        <v>0</v>
      </c>
      <c r="AV14" s="22" t="s">
        <v>26</v>
      </c>
      <c r="AW14" s="15"/>
      <c r="BA14" s="8">
        <v>39913</v>
      </c>
      <c r="BB14" s="9"/>
      <c r="BC14" s="2"/>
      <c r="BD14" s="14">
        <v>39913</v>
      </c>
      <c r="BE14" s="15"/>
      <c r="BG14" s="20">
        <v>39913</v>
      </c>
      <c r="BH14" s="21"/>
      <c r="BI14" s="22" t="s">
        <v>26</v>
      </c>
      <c r="BJ14" s="15"/>
    </row>
    <row r="15" spans="1:62">
      <c r="B15" s="8">
        <v>39914</v>
      </c>
      <c r="C15" s="9">
        <v>4904.5</v>
      </c>
      <c r="D15" s="2"/>
      <c r="E15" s="14">
        <v>39914</v>
      </c>
      <c r="F15" s="15">
        <v>20132.5</v>
      </c>
      <c r="H15" s="20">
        <v>39914</v>
      </c>
      <c r="I15" s="21">
        <v>0</v>
      </c>
      <c r="J15" s="22"/>
      <c r="K15" s="15"/>
      <c r="N15" s="8">
        <v>39914</v>
      </c>
      <c r="O15" s="9">
        <v>0</v>
      </c>
      <c r="P15" s="2"/>
      <c r="Q15" s="14">
        <v>39914</v>
      </c>
      <c r="R15" s="15">
        <v>0</v>
      </c>
      <c r="T15" s="20">
        <v>39914</v>
      </c>
      <c r="U15" s="21">
        <v>0</v>
      </c>
      <c r="V15" s="22"/>
      <c r="W15" s="15"/>
      <c r="AA15" s="8">
        <v>39914</v>
      </c>
      <c r="AB15" s="9">
        <v>0</v>
      </c>
      <c r="AC15" s="2"/>
      <c r="AD15" s="14">
        <v>39914</v>
      </c>
      <c r="AE15" s="15">
        <v>0</v>
      </c>
      <c r="AG15" s="20">
        <v>39914</v>
      </c>
      <c r="AH15" s="21">
        <v>0</v>
      </c>
      <c r="AI15" s="22"/>
      <c r="AJ15" s="15"/>
      <c r="AK15" s="57"/>
      <c r="AL15" s="57"/>
      <c r="AN15" s="8">
        <v>39914</v>
      </c>
      <c r="AO15" s="9">
        <v>4904.5</v>
      </c>
      <c r="AP15" s="2"/>
      <c r="AQ15" s="14">
        <v>39914</v>
      </c>
      <c r="AR15" s="15">
        <v>20132.5</v>
      </c>
      <c r="AT15" s="20">
        <v>39914</v>
      </c>
      <c r="AU15" s="21">
        <v>0</v>
      </c>
      <c r="AV15" s="22"/>
      <c r="AW15" s="15"/>
      <c r="BA15" s="8">
        <v>39914</v>
      </c>
      <c r="BB15" s="9"/>
      <c r="BC15" s="2"/>
      <c r="BD15" s="14">
        <v>39914</v>
      </c>
      <c r="BE15" s="15"/>
      <c r="BG15" s="20">
        <v>39914</v>
      </c>
      <c r="BH15" s="21"/>
      <c r="BI15" s="22"/>
      <c r="BJ15" s="15"/>
    </row>
    <row r="16" spans="1:62">
      <c r="B16" s="8">
        <v>39915</v>
      </c>
      <c r="C16" s="9">
        <v>0</v>
      </c>
      <c r="D16" s="2"/>
      <c r="E16" s="14">
        <v>39915</v>
      </c>
      <c r="F16" s="15">
        <v>12991</v>
      </c>
      <c r="H16" s="20">
        <v>39915</v>
      </c>
      <c r="I16" s="21">
        <v>0</v>
      </c>
      <c r="J16" s="22"/>
      <c r="K16" s="15"/>
      <c r="N16" s="8">
        <v>39915</v>
      </c>
      <c r="O16" s="9">
        <v>0</v>
      </c>
      <c r="P16" s="2"/>
      <c r="Q16" s="14">
        <v>39915</v>
      </c>
      <c r="R16" s="15">
        <v>0</v>
      </c>
      <c r="T16" s="20">
        <v>39915</v>
      </c>
      <c r="U16" s="21">
        <v>0</v>
      </c>
      <c r="V16" s="22"/>
      <c r="W16" s="15"/>
      <c r="AA16" s="8">
        <v>39915</v>
      </c>
      <c r="AB16" s="9">
        <v>0</v>
      </c>
      <c r="AC16" s="2"/>
      <c r="AD16" s="14">
        <v>39915</v>
      </c>
      <c r="AE16" s="15">
        <v>12991</v>
      </c>
      <c r="AG16" s="20">
        <v>39915</v>
      </c>
      <c r="AH16" s="21">
        <v>0</v>
      </c>
      <c r="AI16" s="22"/>
      <c r="AJ16" s="15"/>
      <c r="AK16" s="57"/>
      <c r="AL16" s="57"/>
      <c r="AN16" s="8">
        <v>39915</v>
      </c>
      <c r="AO16" s="9"/>
      <c r="AP16" s="2"/>
      <c r="AQ16" s="14">
        <v>39915</v>
      </c>
      <c r="AR16" s="15"/>
      <c r="AT16" s="20">
        <v>39915</v>
      </c>
      <c r="AU16" s="21"/>
      <c r="AV16" s="22"/>
      <c r="AW16" s="15"/>
      <c r="BA16" s="8">
        <v>39915</v>
      </c>
      <c r="BB16" s="9"/>
      <c r="BC16" s="2"/>
      <c r="BD16" s="14">
        <v>39915</v>
      </c>
      <c r="BE16" s="15"/>
      <c r="BG16" s="20">
        <v>39915</v>
      </c>
      <c r="BH16" s="21"/>
      <c r="BI16" s="22"/>
      <c r="BJ16" s="15"/>
    </row>
    <row r="17" spans="2:62">
      <c r="B17" s="8">
        <v>39916</v>
      </c>
      <c r="C17" s="9">
        <v>3218</v>
      </c>
      <c r="D17" s="2"/>
      <c r="E17" s="14">
        <v>39916</v>
      </c>
      <c r="F17" s="15">
        <v>8106</v>
      </c>
      <c r="H17" s="20">
        <v>39916</v>
      </c>
      <c r="I17" s="21">
        <v>300</v>
      </c>
      <c r="J17" s="22"/>
      <c r="K17" s="15"/>
      <c r="N17" s="8">
        <v>39916</v>
      </c>
      <c r="O17" s="9">
        <v>0</v>
      </c>
      <c r="P17" s="2"/>
      <c r="Q17" s="14">
        <v>39916</v>
      </c>
      <c r="R17" s="15">
        <v>0</v>
      </c>
      <c r="T17" s="20">
        <v>39916</v>
      </c>
      <c r="U17" s="21">
        <v>0</v>
      </c>
      <c r="V17" s="22"/>
      <c r="W17" s="15"/>
      <c r="AA17" s="8">
        <v>39916</v>
      </c>
      <c r="AB17" s="9">
        <v>3218</v>
      </c>
      <c r="AC17" s="2"/>
      <c r="AD17" s="14">
        <v>39916</v>
      </c>
      <c r="AE17" s="15">
        <v>8106</v>
      </c>
      <c r="AG17" s="20">
        <v>39916</v>
      </c>
      <c r="AH17" s="21">
        <v>300</v>
      </c>
      <c r="AI17" s="22"/>
      <c r="AJ17" s="15"/>
      <c r="AK17" s="57"/>
      <c r="AL17" s="57"/>
      <c r="AN17" s="8">
        <v>39916</v>
      </c>
      <c r="AO17" s="9"/>
      <c r="AP17" s="2"/>
      <c r="AQ17" s="14">
        <v>39916</v>
      </c>
      <c r="AR17" s="15"/>
      <c r="AT17" s="20">
        <v>39916</v>
      </c>
      <c r="AU17" s="21"/>
      <c r="AV17" s="22"/>
      <c r="AW17" s="15"/>
      <c r="BA17" s="8">
        <v>39916</v>
      </c>
      <c r="BB17" s="9"/>
      <c r="BC17" s="2"/>
      <c r="BD17" s="14">
        <v>39916</v>
      </c>
      <c r="BE17" s="15"/>
      <c r="BG17" s="20">
        <v>39916</v>
      </c>
      <c r="BH17" s="21"/>
      <c r="BI17" s="22"/>
      <c r="BJ17" s="15"/>
    </row>
    <row r="18" spans="2:62">
      <c r="B18" s="8">
        <v>39917</v>
      </c>
      <c r="C18" s="9">
        <v>10731</v>
      </c>
      <c r="D18" s="2"/>
      <c r="E18" s="14">
        <v>39917</v>
      </c>
      <c r="F18" s="15">
        <v>6635</v>
      </c>
      <c r="H18" s="20">
        <v>39917</v>
      </c>
      <c r="I18" s="21">
        <v>600</v>
      </c>
      <c r="J18" s="22"/>
      <c r="K18" s="15"/>
      <c r="N18" s="8">
        <v>39917</v>
      </c>
      <c r="O18" s="9">
        <v>0</v>
      </c>
      <c r="P18" s="2"/>
      <c r="Q18" s="14">
        <v>39917</v>
      </c>
      <c r="R18" s="15">
        <v>0</v>
      </c>
      <c r="T18" s="20">
        <v>39917</v>
      </c>
      <c r="U18" s="21">
        <v>0</v>
      </c>
      <c r="V18" s="22"/>
      <c r="W18" s="15"/>
      <c r="AA18" s="8">
        <v>39917</v>
      </c>
      <c r="AB18" s="9">
        <v>10731</v>
      </c>
      <c r="AC18" s="2"/>
      <c r="AD18" s="14">
        <v>39917</v>
      </c>
      <c r="AE18" s="15">
        <v>6635</v>
      </c>
      <c r="AG18" s="20">
        <v>39917</v>
      </c>
      <c r="AH18" s="21">
        <v>600</v>
      </c>
      <c r="AI18" s="22"/>
      <c r="AJ18" s="15"/>
      <c r="AK18" s="57"/>
      <c r="AL18" s="57"/>
      <c r="AN18" s="8">
        <v>39917</v>
      </c>
      <c r="AO18" s="9"/>
      <c r="AP18" s="2"/>
      <c r="AQ18" s="14">
        <v>39917</v>
      </c>
      <c r="AR18" s="15"/>
      <c r="AT18" s="20">
        <v>39917</v>
      </c>
      <c r="AU18" s="21"/>
      <c r="AV18" s="22"/>
      <c r="AW18" s="15"/>
      <c r="BA18" s="8">
        <v>39917</v>
      </c>
      <c r="BB18" s="9"/>
      <c r="BC18" s="2"/>
      <c r="BD18" s="14">
        <v>39917</v>
      </c>
      <c r="BE18" s="15"/>
      <c r="BG18" s="20">
        <v>39917</v>
      </c>
      <c r="BH18" s="21"/>
      <c r="BI18" s="22"/>
      <c r="BJ18" s="15"/>
    </row>
    <row r="19" spans="2:62">
      <c r="B19" s="8">
        <v>39918</v>
      </c>
      <c r="C19" s="9">
        <v>10254</v>
      </c>
      <c r="D19" s="2"/>
      <c r="E19" s="14">
        <v>39918</v>
      </c>
      <c r="F19" s="15">
        <v>7860</v>
      </c>
      <c r="H19" s="20">
        <v>39918</v>
      </c>
      <c r="I19" s="21">
        <v>26</v>
      </c>
      <c r="J19" s="22"/>
      <c r="K19" s="15"/>
      <c r="N19" s="8">
        <v>39918</v>
      </c>
      <c r="O19" s="9">
        <v>0</v>
      </c>
      <c r="P19" s="2"/>
      <c r="Q19" s="14">
        <v>39918</v>
      </c>
      <c r="R19" s="15">
        <v>0</v>
      </c>
      <c r="T19" s="20">
        <v>39918</v>
      </c>
      <c r="U19" s="21">
        <v>0</v>
      </c>
      <c r="V19" s="22"/>
      <c r="W19" s="15"/>
      <c r="AA19" s="8">
        <v>39918</v>
      </c>
      <c r="AB19" s="9">
        <v>10254</v>
      </c>
      <c r="AC19" s="2"/>
      <c r="AD19" s="14">
        <v>39918</v>
      </c>
      <c r="AE19" s="15">
        <v>7860</v>
      </c>
      <c r="AG19" s="20">
        <v>39918</v>
      </c>
      <c r="AH19" s="21">
        <v>26</v>
      </c>
      <c r="AI19" s="22"/>
      <c r="AJ19" s="15"/>
      <c r="AK19" s="57"/>
      <c r="AL19" s="57"/>
      <c r="AN19" s="8">
        <v>39918</v>
      </c>
      <c r="AO19" s="9"/>
      <c r="AP19" s="2"/>
      <c r="AQ19" s="14">
        <v>39918</v>
      </c>
      <c r="AR19" s="15"/>
      <c r="AT19" s="20">
        <v>39918</v>
      </c>
      <c r="AU19" s="21"/>
      <c r="AV19" s="22"/>
      <c r="AW19" s="15"/>
      <c r="BA19" s="8">
        <v>39918</v>
      </c>
      <c r="BB19" s="9"/>
      <c r="BC19" s="2"/>
      <c r="BD19" s="14">
        <v>39918</v>
      </c>
      <c r="BE19" s="15"/>
      <c r="BG19" s="20">
        <v>39918</v>
      </c>
      <c r="BH19" s="21"/>
      <c r="BI19" s="22"/>
      <c r="BJ19" s="15"/>
    </row>
    <row r="20" spans="2:62">
      <c r="B20" s="8">
        <v>39919</v>
      </c>
      <c r="C20" s="9">
        <v>5054</v>
      </c>
      <c r="D20" s="2"/>
      <c r="E20" s="14">
        <v>39919</v>
      </c>
      <c r="F20" s="15">
        <v>12869.5</v>
      </c>
      <c r="H20" s="20">
        <v>39919</v>
      </c>
      <c r="I20" s="21">
        <v>0</v>
      </c>
      <c r="J20" s="22"/>
      <c r="K20" s="15"/>
      <c r="N20" s="8">
        <v>39919</v>
      </c>
      <c r="O20" s="9">
        <v>0</v>
      </c>
      <c r="P20" s="2"/>
      <c r="Q20" s="14">
        <v>39919</v>
      </c>
      <c r="R20" s="15">
        <v>0</v>
      </c>
      <c r="T20" s="20">
        <v>39919</v>
      </c>
      <c r="U20" s="21">
        <v>0</v>
      </c>
      <c r="V20" s="22"/>
      <c r="W20" s="15"/>
      <c r="AA20" s="8">
        <v>39919</v>
      </c>
      <c r="AB20" s="9">
        <v>5054</v>
      </c>
      <c r="AC20" s="2"/>
      <c r="AD20" s="14">
        <v>39919</v>
      </c>
      <c r="AE20" s="15">
        <v>12869.5</v>
      </c>
      <c r="AG20" s="20">
        <v>39919</v>
      </c>
      <c r="AH20" s="21">
        <v>0</v>
      </c>
      <c r="AI20" s="22"/>
      <c r="AJ20" s="15"/>
      <c r="AK20" s="57"/>
      <c r="AL20" s="57"/>
      <c r="AN20" s="8">
        <v>39919</v>
      </c>
      <c r="AO20" s="9"/>
      <c r="AP20" s="2"/>
      <c r="AQ20" s="14">
        <v>39919</v>
      </c>
      <c r="AR20" s="15"/>
      <c r="AT20" s="20">
        <v>39919</v>
      </c>
      <c r="AU20" s="21"/>
      <c r="AV20" s="22"/>
      <c r="AW20" s="15"/>
      <c r="BA20" s="8">
        <v>39919</v>
      </c>
      <c r="BB20" s="9"/>
      <c r="BC20" s="2"/>
      <c r="BD20" s="14">
        <v>39919</v>
      </c>
      <c r="BE20" s="15"/>
      <c r="BG20" s="20">
        <v>39919</v>
      </c>
      <c r="BH20" s="21"/>
      <c r="BI20" s="22"/>
      <c r="BJ20" s="15"/>
    </row>
    <row r="21" spans="2:62">
      <c r="B21" s="8">
        <v>39920</v>
      </c>
      <c r="C21" s="9">
        <v>1083</v>
      </c>
      <c r="D21" s="2"/>
      <c r="E21" s="14">
        <v>39920</v>
      </c>
      <c r="F21" s="15">
        <v>14180</v>
      </c>
      <c r="H21" s="20">
        <v>39920</v>
      </c>
      <c r="I21" s="21">
        <v>0</v>
      </c>
      <c r="J21" s="22"/>
      <c r="K21" s="15"/>
      <c r="N21" s="8">
        <v>39920</v>
      </c>
      <c r="O21" s="9">
        <v>0</v>
      </c>
      <c r="P21" s="2"/>
      <c r="Q21" s="14">
        <v>39920</v>
      </c>
      <c r="R21" s="15">
        <v>0</v>
      </c>
      <c r="T21" s="20">
        <v>39920</v>
      </c>
      <c r="U21" s="21">
        <v>0</v>
      </c>
      <c r="V21" s="22"/>
      <c r="W21" s="15"/>
      <c r="AA21" s="8">
        <v>39920</v>
      </c>
      <c r="AB21" s="9">
        <v>1083</v>
      </c>
      <c r="AC21" s="2"/>
      <c r="AD21" s="14">
        <v>39920</v>
      </c>
      <c r="AE21" s="15">
        <v>14180</v>
      </c>
      <c r="AG21" s="20">
        <v>39920</v>
      </c>
      <c r="AH21" s="21">
        <v>0</v>
      </c>
      <c r="AI21" s="22"/>
      <c r="AJ21" s="15"/>
      <c r="AK21" s="57"/>
      <c r="AL21" s="57"/>
      <c r="AN21" s="8">
        <v>39920</v>
      </c>
      <c r="AO21" s="9"/>
      <c r="AP21" s="2"/>
      <c r="AQ21" s="14">
        <v>39920</v>
      </c>
      <c r="AR21" s="15"/>
      <c r="AT21" s="20">
        <v>39920</v>
      </c>
      <c r="AU21" s="21"/>
      <c r="AV21" s="22"/>
      <c r="AW21" s="15"/>
      <c r="BA21" s="8">
        <v>39920</v>
      </c>
      <c r="BB21" s="9"/>
      <c r="BC21" s="2"/>
      <c r="BD21" s="14">
        <v>39920</v>
      </c>
      <c r="BE21" s="15"/>
      <c r="BG21" s="20">
        <v>39920</v>
      </c>
      <c r="BH21" s="21"/>
      <c r="BI21" s="22"/>
      <c r="BJ21" s="15"/>
    </row>
    <row r="22" spans="2:62">
      <c r="B22" s="8">
        <v>39921</v>
      </c>
      <c r="C22" s="9">
        <v>10197</v>
      </c>
      <c r="D22" s="2"/>
      <c r="E22" s="14">
        <v>39921</v>
      </c>
      <c r="F22" s="15">
        <v>23118</v>
      </c>
      <c r="H22" s="20">
        <v>39921</v>
      </c>
      <c r="I22" s="21">
        <v>0</v>
      </c>
      <c r="J22" s="22"/>
      <c r="K22" s="15"/>
      <c r="N22" s="8">
        <v>39921</v>
      </c>
      <c r="O22" s="9">
        <v>0</v>
      </c>
      <c r="P22" s="2"/>
      <c r="Q22" s="14">
        <v>39921</v>
      </c>
      <c r="R22" s="15">
        <v>0</v>
      </c>
      <c r="T22" s="20">
        <v>39921</v>
      </c>
      <c r="U22" s="21">
        <v>0</v>
      </c>
      <c r="V22" s="22"/>
      <c r="W22" s="15"/>
      <c r="AA22" s="8">
        <v>39921</v>
      </c>
      <c r="AB22" s="9">
        <v>10197</v>
      </c>
      <c r="AC22" s="2"/>
      <c r="AD22" s="14">
        <v>39921</v>
      </c>
      <c r="AE22" s="15">
        <v>23118</v>
      </c>
      <c r="AG22" s="20">
        <v>39921</v>
      </c>
      <c r="AH22" s="21">
        <v>0</v>
      </c>
      <c r="AI22" s="22"/>
      <c r="AJ22" s="15"/>
      <c r="AK22" s="57"/>
      <c r="AL22" s="57"/>
      <c r="AN22" s="8">
        <v>39921</v>
      </c>
      <c r="AO22" s="9"/>
      <c r="AP22" s="2"/>
      <c r="AQ22" s="14">
        <v>39921</v>
      </c>
      <c r="AR22" s="15"/>
      <c r="AT22" s="20">
        <v>39921</v>
      </c>
      <c r="AU22" s="21"/>
      <c r="AV22" s="22"/>
      <c r="AW22" s="15"/>
      <c r="BA22" s="8">
        <v>39921</v>
      </c>
      <c r="BB22" s="9"/>
      <c r="BC22" s="2"/>
      <c r="BD22" s="14">
        <v>39921</v>
      </c>
      <c r="BE22" s="15"/>
      <c r="BG22" s="20">
        <v>39921</v>
      </c>
      <c r="BH22" s="21"/>
      <c r="BI22" s="22"/>
      <c r="BJ22" s="15"/>
    </row>
    <row r="23" spans="2:62">
      <c r="B23" s="8">
        <v>39922</v>
      </c>
      <c r="C23" s="9">
        <v>0</v>
      </c>
      <c r="D23" s="2"/>
      <c r="E23" s="14">
        <v>39922</v>
      </c>
      <c r="F23" s="15">
        <v>15641</v>
      </c>
      <c r="H23" s="20">
        <v>39922</v>
      </c>
      <c r="I23" s="21">
        <v>50</v>
      </c>
      <c r="J23" s="22"/>
      <c r="K23" s="15"/>
      <c r="N23" s="8">
        <v>39922</v>
      </c>
      <c r="O23" s="9">
        <v>0</v>
      </c>
      <c r="P23" s="2"/>
      <c r="Q23" s="14">
        <v>39922</v>
      </c>
      <c r="R23" s="15">
        <v>15641</v>
      </c>
      <c r="T23" s="20">
        <v>39922</v>
      </c>
      <c r="U23" s="21">
        <v>50</v>
      </c>
      <c r="V23" s="22"/>
      <c r="W23" s="15"/>
      <c r="AA23" s="8">
        <v>39922</v>
      </c>
      <c r="AB23" s="9"/>
      <c r="AC23" s="2"/>
      <c r="AD23" s="14">
        <v>39922</v>
      </c>
      <c r="AE23" s="15"/>
      <c r="AG23" s="20">
        <v>39922</v>
      </c>
      <c r="AH23" s="21"/>
      <c r="AI23" s="22"/>
      <c r="AJ23" s="15"/>
      <c r="AK23" s="57"/>
      <c r="AL23" s="57"/>
      <c r="AN23" s="8">
        <v>39922</v>
      </c>
      <c r="AO23" s="9"/>
      <c r="AP23" s="2"/>
      <c r="AQ23" s="14">
        <v>39922</v>
      </c>
      <c r="AR23" s="15"/>
      <c r="AT23" s="20">
        <v>39922</v>
      </c>
      <c r="AU23" s="21"/>
      <c r="AV23" s="22"/>
      <c r="AW23" s="15"/>
      <c r="BA23" s="8">
        <v>39922</v>
      </c>
      <c r="BB23" s="9"/>
      <c r="BC23" s="2"/>
      <c r="BD23" s="14">
        <v>39922</v>
      </c>
      <c r="BE23" s="15"/>
      <c r="BG23" s="20">
        <v>39922</v>
      </c>
      <c r="BH23" s="21"/>
      <c r="BI23" s="22"/>
      <c r="BJ23" s="15"/>
    </row>
    <row r="24" spans="2:62">
      <c r="B24" s="8">
        <v>39923</v>
      </c>
      <c r="C24" s="9">
        <v>10766.57</v>
      </c>
      <c r="D24" s="2"/>
      <c r="E24" s="14">
        <v>39923</v>
      </c>
      <c r="F24" s="15">
        <v>12265.5</v>
      </c>
      <c r="H24" s="20">
        <v>39923</v>
      </c>
      <c r="I24" s="21">
        <v>320</v>
      </c>
      <c r="J24" s="22"/>
      <c r="K24" s="15"/>
      <c r="N24" s="8">
        <v>39923</v>
      </c>
      <c r="O24" s="9">
        <v>10766.57</v>
      </c>
      <c r="P24" s="2"/>
      <c r="Q24" s="14">
        <v>39923</v>
      </c>
      <c r="R24" s="15">
        <v>12265.5</v>
      </c>
      <c r="T24" s="20">
        <v>39923</v>
      </c>
      <c r="U24" s="21">
        <v>320</v>
      </c>
      <c r="V24" s="22"/>
      <c r="W24" s="15"/>
      <c r="AA24" s="8">
        <v>39923</v>
      </c>
      <c r="AB24" s="9"/>
      <c r="AC24" s="2"/>
      <c r="AD24" s="14">
        <v>39923</v>
      </c>
      <c r="AE24" s="15"/>
      <c r="AG24" s="20">
        <v>39923</v>
      </c>
      <c r="AH24" s="21"/>
      <c r="AI24" s="22"/>
      <c r="AJ24" s="15"/>
      <c r="AK24" s="57"/>
      <c r="AL24" s="57"/>
      <c r="AN24" s="8">
        <v>39923</v>
      </c>
      <c r="AO24" s="9"/>
      <c r="AP24" s="2"/>
      <c r="AQ24" s="14">
        <v>39923</v>
      </c>
      <c r="AR24" s="15"/>
      <c r="AT24" s="20">
        <v>39923</v>
      </c>
      <c r="AU24" s="21"/>
      <c r="AV24" s="22"/>
      <c r="AW24" s="15"/>
      <c r="BA24" s="8">
        <v>39923</v>
      </c>
      <c r="BB24" s="9"/>
      <c r="BC24" s="2"/>
      <c r="BD24" s="14">
        <v>39923</v>
      </c>
      <c r="BE24" s="15"/>
      <c r="BG24" s="20">
        <v>39923</v>
      </c>
      <c r="BH24" s="21"/>
      <c r="BI24" s="22"/>
      <c r="BJ24" s="15"/>
    </row>
    <row r="25" spans="2:62">
      <c r="B25" s="8">
        <v>39924</v>
      </c>
      <c r="C25" s="9">
        <v>9927</v>
      </c>
      <c r="D25" s="2"/>
      <c r="E25" s="14">
        <v>39924</v>
      </c>
      <c r="F25" s="15">
        <v>8253</v>
      </c>
      <c r="H25" s="20">
        <v>39924</v>
      </c>
      <c r="I25" s="21">
        <v>24</v>
      </c>
      <c r="J25" s="22"/>
      <c r="K25" s="15"/>
      <c r="N25" s="8">
        <v>39924</v>
      </c>
      <c r="O25" s="9">
        <v>9927</v>
      </c>
      <c r="P25" s="2"/>
      <c r="Q25" s="14">
        <v>39924</v>
      </c>
      <c r="R25" s="15">
        <v>8253</v>
      </c>
      <c r="T25" s="20">
        <v>39924</v>
      </c>
      <c r="U25" s="21">
        <v>24</v>
      </c>
      <c r="V25" s="22"/>
      <c r="W25" s="15"/>
      <c r="AA25" s="8">
        <v>39924</v>
      </c>
      <c r="AB25" s="9"/>
      <c r="AC25" s="2"/>
      <c r="AD25" s="14">
        <v>39924</v>
      </c>
      <c r="AE25" s="15"/>
      <c r="AG25" s="20">
        <v>39924</v>
      </c>
      <c r="AH25" s="21"/>
      <c r="AI25" s="22"/>
      <c r="AJ25" s="15"/>
      <c r="AK25" s="57"/>
      <c r="AL25" s="57"/>
      <c r="AN25" s="8">
        <v>39924</v>
      </c>
      <c r="AO25" s="9"/>
      <c r="AP25" s="2"/>
      <c r="AQ25" s="14">
        <v>39924</v>
      </c>
      <c r="AR25" s="15"/>
      <c r="AT25" s="20">
        <v>39924</v>
      </c>
      <c r="AU25" s="21"/>
      <c r="AV25" s="22"/>
      <c r="AW25" s="15"/>
      <c r="BA25" s="8">
        <v>39924</v>
      </c>
      <c r="BB25" s="9"/>
      <c r="BC25" s="2"/>
      <c r="BD25" s="14">
        <v>39924</v>
      </c>
      <c r="BE25" s="15"/>
      <c r="BG25" s="20">
        <v>39924</v>
      </c>
      <c r="BH25" s="21"/>
      <c r="BI25" s="22"/>
      <c r="BJ25" s="15"/>
    </row>
    <row r="26" spans="2:62">
      <c r="B26" s="8">
        <v>39925</v>
      </c>
      <c r="C26" s="9">
        <v>2680</v>
      </c>
      <c r="D26" s="2"/>
      <c r="E26" s="14">
        <v>39925</v>
      </c>
      <c r="F26" s="15">
        <v>11304</v>
      </c>
      <c r="H26" s="20">
        <v>39925</v>
      </c>
      <c r="I26" s="21">
        <v>0</v>
      </c>
      <c r="J26" s="22"/>
      <c r="K26" s="15"/>
      <c r="N26" s="8">
        <v>39925</v>
      </c>
      <c r="O26" s="9">
        <v>2680</v>
      </c>
      <c r="P26" s="2"/>
      <c r="Q26" s="14">
        <v>39925</v>
      </c>
      <c r="R26" s="15">
        <v>11304</v>
      </c>
      <c r="T26" s="20">
        <v>39925</v>
      </c>
      <c r="U26" s="21">
        <v>0</v>
      </c>
      <c r="V26" s="22"/>
      <c r="W26" s="15"/>
      <c r="AA26" s="8">
        <v>39925</v>
      </c>
      <c r="AB26" s="9"/>
      <c r="AC26" s="2"/>
      <c r="AD26" s="14">
        <v>39925</v>
      </c>
      <c r="AE26" s="15"/>
      <c r="AG26" s="20">
        <v>39925</v>
      </c>
      <c r="AH26" s="21"/>
      <c r="AI26" s="22"/>
      <c r="AJ26" s="15"/>
      <c r="AK26" s="57"/>
      <c r="AL26" s="57"/>
      <c r="AN26" s="8">
        <v>39925</v>
      </c>
      <c r="AO26" s="9"/>
      <c r="AP26" s="2"/>
      <c r="AQ26" s="14">
        <v>39925</v>
      </c>
      <c r="AR26" s="15"/>
      <c r="AT26" s="20">
        <v>39925</v>
      </c>
      <c r="AU26" s="21"/>
      <c r="AV26" s="22"/>
      <c r="AW26" s="15"/>
      <c r="BA26" s="8">
        <v>39925</v>
      </c>
      <c r="BB26" s="9"/>
      <c r="BC26" s="2"/>
      <c r="BD26" s="14">
        <v>39925</v>
      </c>
      <c r="BE26" s="15"/>
      <c r="BG26" s="20">
        <v>39925</v>
      </c>
      <c r="BH26" s="21"/>
      <c r="BI26" s="22"/>
      <c r="BJ26" s="15"/>
    </row>
    <row r="27" spans="2:62">
      <c r="B27" s="8">
        <v>39926</v>
      </c>
      <c r="C27" s="9">
        <v>0</v>
      </c>
      <c r="D27" s="2"/>
      <c r="E27" s="14">
        <v>39926</v>
      </c>
      <c r="F27" s="15">
        <v>13000</v>
      </c>
      <c r="H27" s="20">
        <v>39926</v>
      </c>
      <c r="I27" s="21">
        <v>345</v>
      </c>
      <c r="J27" s="22"/>
      <c r="K27" s="15"/>
      <c r="N27" s="8">
        <v>39926</v>
      </c>
      <c r="O27" s="9">
        <v>0</v>
      </c>
      <c r="P27" s="2"/>
      <c r="Q27" s="14">
        <v>39926</v>
      </c>
      <c r="R27" s="15">
        <v>13000</v>
      </c>
      <c r="T27" s="20">
        <v>39926</v>
      </c>
      <c r="U27" s="21">
        <v>345</v>
      </c>
      <c r="V27" s="22"/>
      <c r="W27" s="15"/>
      <c r="AA27" s="8">
        <v>39926</v>
      </c>
      <c r="AB27" s="9"/>
      <c r="AC27" s="2"/>
      <c r="AD27" s="14">
        <v>39926</v>
      </c>
      <c r="AE27" s="15"/>
      <c r="AG27" s="20">
        <v>39926</v>
      </c>
      <c r="AH27" s="21"/>
      <c r="AI27" s="22"/>
      <c r="AJ27" s="15"/>
      <c r="AK27" s="57"/>
      <c r="AL27" s="57"/>
      <c r="AN27" s="8">
        <v>39926</v>
      </c>
      <c r="AO27" s="9"/>
      <c r="AP27" s="2"/>
      <c r="AQ27" s="14">
        <v>39926</v>
      </c>
      <c r="AR27" s="15"/>
      <c r="AT27" s="20">
        <v>39926</v>
      </c>
      <c r="AU27" s="21"/>
      <c r="AV27" s="22"/>
      <c r="AW27" s="15"/>
      <c r="BA27" s="8">
        <v>39926</v>
      </c>
      <c r="BB27" s="9"/>
      <c r="BC27" s="2"/>
      <c r="BD27" s="14">
        <v>39926</v>
      </c>
      <c r="BE27" s="15"/>
      <c r="BG27" s="20">
        <v>39926</v>
      </c>
      <c r="BH27" s="21"/>
      <c r="BI27" s="22"/>
      <c r="BJ27" s="15"/>
    </row>
    <row r="28" spans="2:62">
      <c r="B28" s="8">
        <v>39927</v>
      </c>
      <c r="C28" s="9">
        <v>11516</v>
      </c>
      <c r="D28" s="2"/>
      <c r="E28" s="14">
        <v>39927</v>
      </c>
      <c r="F28" s="15">
        <v>13978.5</v>
      </c>
      <c r="H28" s="20">
        <v>39927</v>
      </c>
      <c r="I28" s="21">
        <v>0</v>
      </c>
      <c r="J28" s="22"/>
      <c r="K28" s="15"/>
      <c r="N28" s="8">
        <v>39927</v>
      </c>
      <c r="O28" s="9">
        <v>11516</v>
      </c>
      <c r="P28" s="2"/>
      <c r="Q28" s="14">
        <v>39927</v>
      </c>
      <c r="R28" s="15">
        <v>13978.5</v>
      </c>
      <c r="T28" s="20">
        <v>39927</v>
      </c>
      <c r="U28" s="21">
        <v>0</v>
      </c>
      <c r="V28" s="22"/>
      <c r="W28" s="15"/>
      <c r="AA28" s="8">
        <v>39927</v>
      </c>
      <c r="AB28" s="9"/>
      <c r="AC28" s="2"/>
      <c r="AD28" s="14">
        <v>39927</v>
      </c>
      <c r="AE28" s="15"/>
      <c r="AG28" s="20">
        <v>39927</v>
      </c>
      <c r="AH28" s="21"/>
      <c r="AI28" s="22"/>
      <c r="AJ28" s="15"/>
      <c r="AK28" s="57"/>
      <c r="AL28" s="57"/>
      <c r="AN28" s="8">
        <v>39927</v>
      </c>
      <c r="AO28" s="9"/>
      <c r="AP28" s="2"/>
      <c r="AQ28" s="14">
        <v>39927</v>
      </c>
      <c r="AR28" s="15"/>
      <c r="AT28" s="20">
        <v>39927</v>
      </c>
      <c r="AU28" s="21"/>
      <c r="AV28" s="22"/>
      <c r="AW28" s="15"/>
      <c r="BA28" s="8">
        <v>39927</v>
      </c>
      <c r="BB28" s="9"/>
      <c r="BC28" s="2"/>
      <c r="BD28" s="14">
        <v>39927</v>
      </c>
      <c r="BE28" s="15"/>
      <c r="BG28" s="20">
        <v>39927</v>
      </c>
      <c r="BH28" s="21"/>
      <c r="BI28" s="22"/>
      <c r="BJ28" s="15"/>
    </row>
    <row r="29" spans="2:62">
      <c r="B29" s="8">
        <v>39928</v>
      </c>
      <c r="C29" s="9">
        <v>6754</v>
      </c>
      <c r="D29" s="2"/>
      <c r="E29" s="14">
        <v>39928</v>
      </c>
      <c r="F29" s="15">
        <v>22656</v>
      </c>
      <c r="H29" s="20">
        <v>39928</v>
      </c>
      <c r="I29" s="21">
        <v>0</v>
      </c>
      <c r="J29" s="22"/>
      <c r="K29" s="15"/>
      <c r="N29" s="8">
        <v>39928</v>
      </c>
      <c r="O29" s="9">
        <v>6754</v>
      </c>
      <c r="P29" s="2"/>
      <c r="Q29" s="14">
        <v>39928</v>
      </c>
      <c r="R29" s="15">
        <v>22656</v>
      </c>
      <c r="T29" s="20">
        <v>39928</v>
      </c>
      <c r="U29" s="21">
        <v>0</v>
      </c>
      <c r="V29" s="22"/>
      <c r="W29" s="15"/>
      <c r="AA29" s="8">
        <v>39928</v>
      </c>
      <c r="AB29" s="9"/>
      <c r="AC29" s="2"/>
      <c r="AD29" s="14">
        <v>39928</v>
      </c>
      <c r="AE29" s="15"/>
      <c r="AG29" s="20">
        <v>39928</v>
      </c>
      <c r="AH29" s="21"/>
      <c r="AI29" s="22"/>
      <c r="AJ29" s="15"/>
      <c r="AK29" s="57"/>
      <c r="AL29" s="57"/>
      <c r="AN29" s="8">
        <v>39928</v>
      </c>
      <c r="AO29" s="9"/>
      <c r="AP29" s="2"/>
      <c r="AQ29" s="14">
        <v>39928</v>
      </c>
      <c r="AR29" s="15"/>
      <c r="AT29" s="20">
        <v>39928</v>
      </c>
      <c r="AU29" s="21"/>
      <c r="AV29" s="22"/>
      <c r="AW29" s="15"/>
      <c r="BA29" s="8">
        <v>39928</v>
      </c>
      <c r="BB29" s="9"/>
      <c r="BC29" s="2"/>
      <c r="BD29" s="14">
        <v>39928</v>
      </c>
      <c r="BE29" s="15"/>
      <c r="BG29" s="20">
        <v>39928</v>
      </c>
      <c r="BH29" s="21"/>
      <c r="BI29" s="22"/>
      <c r="BJ29" s="15"/>
    </row>
    <row r="30" spans="2:62">
      <c r="B30" s="8">
        <v>39929</v>
      </c>
      <c r="C30" s="9">
        <v>0</v>
      </c>
      <c r="D30" s="2"/>
      <c r="E30" s="14">
        <v>39929</v>
      </c>
      <c r="F30" s="15">
        <v>13213.5</v>
      </c>
      <c r="H30" s="20">
        <v>39929</v>
      </c>
      <c r="I30" s="21">
        <v>0</v>
      </c>
      <c r="J30" s="22"/>
      <c r="K30" s="15"/>
      <c r="N30" s="8">
        <v>39929</v>
      </c>
      <c r="O30" s="9"/>
      <c r="P30" s="2"/>
      <c r="Q30" s="14">
        <v>39929</v>
      </c>
      <c r="R30" s="15"/>
      <c r="T30" s="20">
        <v>39929</v>
      </c>
      <c r="U30" s="21"/>
      <c r="V30" s="22"/>
      <c r="W30" s="15"/>
      <c r="AA30" s="8">
        <v>39929</v>
      </c>
      <c r="AB30" s="9"/>
      <c r="AC30" s="2"/>
      <c r="AD30" s="14">
        <v>39929</v>
      </c>
      <c r="AE30" s="15"/>
      <c r="AG30" s="20">
        <v>39929</v>
      </c>
      <c r="AH30" s="21"/>
      <c r="AI30" s="22"/>
      <c r="AJ30" s="15"/>
      <c r="AK30" s="57"/>
      <c r="AL30" s="57"/>
      <c r="AN30" s="8">
        <v>39929</v>
      </c>
      <c r="AO30" s="9"/>
      <c r="AP30" s="2"/>
      <c r="AQ30" s="14">
        <v>39929</v>
      </c>
      <c r="AR30" s="15"/>
      <c r="AT30" s="20">
        <v>39929</v>
      </c>
      <c r="AU30" s="21"/>
      <c r="AV30" s="22"/>
      <c r="AW30" s="15"/>
      <c r="BA30" s="8">
        <v>39929</v>
      </c>
      <c r="BB30" s="9"/>
      <c r="BC30" s="2"/>
      <c r="BD30" s="14">
        <v>39929</v>
      </c>
      <c r="BE30" s="15"/>
      <c r="BG30" s="20">
        <v>39929</v>
      </c>
      <c r="BH30" s="21"/>
      <c r="BI30" s="22"/>
      <c r="BJ30" s="15"/>
    </row>
    <row r="31" spans="2:62">
      <c r="B31" s="8">
        <v>39930</v>
      </c>
      <c r="C31" s="9">
        <v>12498.5</v>
      </c>
      <c r="D31" s="2"/>
      <c r="E31" s="14">
        <v>39930</v>
      </c>
      <c r="F31" s="15">
        <v>4837</v>
      </c>
      <c r="H31" s="20">
        <v>39930</v>
      </c>
      <c r="I31" s="21">
        <v>300</v>
      </c>
      <c r="J31" s="22"/>
      <c r="K31" s="15"/>
      <c r="N31" s="8">
        <v>39930</v>
      </c>
      <c r="O31" s="9"/>
      <c r="P31" s="2"/>
      <c r="Q31" s="14">
        <v>39930</v>
      </c>
      <c r="R31" s="15"/>
      <c r="T31" s="20">
        <v>39930</v>
      </c>
      <c r="U31" s="21"/>
      <c r="V31" s="22"/>
      <c r="W31" s="15"/>
      <c r="AA31" s="8">
        <v>39930</v>
      </c>
      <c r="AB31" s="9"/>
      <c r="AC31" s="2"/>
      <c r="AD31" s="14">
        <v>39930</v>
      </c>
      <c r="AE31" s="15"/>
      <c r="AG31" s="20">
        <v>39930</v>
      </c>
      <c r="AH31" s="21"/>
      <c r="AI31" s="22"/>
      <c r="AJ31" s="15"/>
      <c r="AK31" s="57"/>
      <c r="AL31" s="57"/>
      <c r="AN31" s="8">
        <v>39930</v>
      </c>
      <c r="AO31" s="9"/>
      <c r="AP31" s="2"/>
      <c r="AQ31" s="14">
        <v>39930</v>
      </c>
      <c r="AR31" s="15"/>
      <c r="AT31" s="20">
        <v>39930</v>
      </c>
      <c r="AU31" s="21"/>
      <c r="AV31" s="22"/>
      <c r="AW31" s="15"/>
      <c r="BA31" s="8">
        <v>39930</v>
      </c>
      <c r="BB31" s="9"/>
      <c r="BC31" s="2"/>
      <c r="BD31" s="14">
        <v>39930</v>
      </c>
      <c r="BE31" s="15"/>
      <c r="BG31" s="20">
        <v>39930</v>
      </c>
      <c r="BH31" s="21"/>
      <c r="BI31" s="22"/>
      <c r="BJ31" s="15"/>
    </row>
    <row r="32" spans="2:62">
      <c r="B32" s="8">
        <v>39931</v>
      </c>
      <c r="C32" s="9">
        <v>0</v>
      </c>
      <c r="D32" s="2"/>
      <c r="E32" s="14">
        <v>39931</v>
      </c>
      <c r="F32" s="15">
        <v>5900</v>
      </c>
      <c r="H32" s="20">
        <v>39931</v>
      </c>
      <c r="I32" s="21">
        <v>0</v>
      </c>
      <c r="J32" s="22"/>
      <c r="K32" s="15"/>
      <c r="N32" s="8">
        <v>39931</v>
      </c>
      <c r="O32" s="9"/>
      <c r="P32" s="2"/>
      <c r="Q32" s="14">
        <v>39931</v>
      </c>
      <c r="R32" s="15"/>
      <c r="T32" s="20">
        <v>39931</v>
      </c>
      <c r="U32" s="21"/>
      <c r="V32" s="22"/>
      <c r="W32" s="15"/>
      <c r="AA32" s="8">
        <v>39931</v>
      </c>
      <c r="AB32" s="9"/>
      <c r="AC32" s="2"/>
      <c r="AD32" s="14">
        <v>39931</v>
      </c>
      <c r="AE32" s="15"/>
      <c r="AG32" s="20">
        <v>39931</v>
      </c>
      <c r="AH32" s="21"/>
      <c r="AI32" s="22"/>
      <c r="AJ32" s="15"/>
      <c r="AK32" s="57"/>
      <c r="AL32" s="57"/>
      <c r="AN32" s="8">
        <v>39931</v>
      </c>
      <c r="AO32" s="9"/>
      <c r="AP32" s="2"/>
      <c r="AQ32" s="14">
        <v>39931</v>
      </c>
      <c r="AR32" s="15"/>
      <c r="AT32" s="20">
        <v>39931</v>
      </c>
      <c r="AU32" s="21"/>
      <c r="AV32" s="22"/>
      <c r="AW32" s="15"/>
      <c r="BA32" s="8">
        <v>39931</v>
      </c>
      <c r="BB32" s="9"/>
      <c r="BC32" s="2"/>
      <c r="BD32" s="14">
        <v>39931</v>
      </c>
      <c r="BE32" s="15"/>
      <c r="BG32" s="20">
        <v>39931</v>
      </c>
      <c r="BH32" s="21"/>
      <c r="BI32" s="22"/>
      <c r="BJ32" s="15"/>
    </row>
    <row r="33" spans="1:63">
      <c r="B33" s="8">
        <v>39932</v>
      </c>
      <c r="C33" s="9">
        <v>0</v>
      </c>
      <c r="D33" s="2"/>
      <c r="E33" s="14">
        <v>39932</v>
      </c>
      <c r="F33" s="15">
        <v>8232</v>
      </c>
      <c r="H33" s="20">
        <v>39932</v>
      </c>
      <c r="I33" s="21">
        <v>0</v>
      </c>
      <c r="J33" s="22"/>
      <c r="K33" s="15"/>
      <c r="N33" s="8">
        <v>39932</v>
      </c>
      <c r="O33" s="9"/>
      <c r="P33" s="2"/>
      <c r="Q33" s="14">
        <v>39932</v>
      </c>
      <c r="R33" s="15"/>
      <c r="T33" s="20">
        <v>39932</v>
      </c>
      <c r="U33" s="21"/>
      <c r="V33" s="22"/>
      <c r="W33" s="15"/>
      <c r="AA33" s="8">
        <v>39932</v>
      </c>
      <c r="AB33" s="9"/>
      <c r="AC33" s="2"/>
      <c r="AD33" s="14">
        <v>39932</v>
      </c>
      <c r="AE33" s="15"/>
      <c r="AG33" s="20">
        <v>39932</v>
      </c>
      <c r="AH33" s="21"/>
      <c r="AI33" s="22"/>
      <c r="AJ33" s="15"/>
      <c r="AK33" s="57"/>
      <c r="AL33" s="57"/>
      <c r="AN33" s="8">
        <v>39932</v>
      </c>
      <c r="AO33" s="9"/>
      <c r="AP33" s="2"/>
      <c r="AQ33" s="14">
        <v>39932</v>
      </c>
      <c r="AR33" s="15"/>
      <c r="AT33" s="20">
        <v>39932</v>
      </c>
      <c r="AU33" s="21"/>
      <c r="AV33" s="22"/>
      <c r="AW33" s="15"/>
      <c r="BA33" s="8">
        <v>39932</v>
      </c>
      <c r="BB33" s="9"/>
      <c r="BC33" s="2"/>
      <c r="BD33" s="14">
        <v>39932</v>
      </c>
      <c r="BE33" s="15"/>
      <c r="BG33" s="20">
        <v>39932</v>
      </c>
      <c r="BH33" s="21"/>
      <c r="BI33" s="22"/>
      <c r="BJ33" s="15"/>
    </row>
    <row r="34" spans="1:63">
      <c r="B34" s="8">
        <v>39933</v>
      </c>
      <c r="C34" s="9">
        <v>7538.5</v>
      </c>
      <c r="D34" s="2"/>
      <c r="E34" s="14">
        <v>39933</v>
      </c>
      <c r="F34" s="15">
        <v>12641.5</v>
      </c>
      <c r="H34" s="20">
        <v>39933</v>
      </c>
      <c r="I34" s="21">
        <v>0</v>
      </c>
      <c r="J34" s="22"/>
      <c r="K34" s="15"/>
      <c r="N34" s="8">
        <v>39933</v>
      </c>
      <c r="O34" s="9"/>
      <c r="P34" s="2"/>
      <c r="Q34" s="14">
        <v>39933</v>
      </c>
      <c r="R34" s="15"/>
      <c r="T34" s="20">
        <v>39933</v>
      </c>
      <c r="U34" s="21"/>
      <c r="V34" s="22"/>
      <c r="W34" s="15"/>
      <c r="AA34" s="8">
        <v>39933</v>
      </c>
      <c r="AB34" s="9"/>
      <c r="AC34" s="2"/>
      <c r="AD34" s="14">
        <v>39933</v>
      </c>
      <c r="AE34" s="15"/>
      <c r="AG34" s="20">
        <v>39933</v>
      </c>
      <c r="AH34" s="21"/>
      <c r="AI34" s="22"/>
      <c r="AJ34" s="15"/>
      <c r="AK34" s="57"/>
      <c r="AL34" s="57"/>
      <c r="AN34" s="8">
        <v>39933</v>
      </c>
      <c r="AO34" s="9"/>
      <c r="AP34" s="2"/>
      <c r="AQ34" s="14">
        <v>39933</v>
      </c>
      <c r="AR34" s="15"/>
      <c r="AT34" s="20">
        <v>39933</v>
      </c>
      <c r="AU34" s="21"/>
      <c r="AV34" s="22"/>
      <c r="AW34" s="15"/>
      <c r="BA34" s="8">
        <v>39933</v>
      </c>
      <c r="BB34" s="9"/>
      <c r="BC34" s="2"/>
      <c r="BD34" s="14">
        <v>39933</v>
      </c>
      <c r="BE34" s="15"/>
      <c r="BG34" s="20">
        <v>39933</v>
      </c>
      <c r="BH34" s="21"/>
      <c r="BI34" s="22"/>
      <c r="BJ34" s="15"/>
    </row>
    <row r="35" spans="1:63" ht="15.75" thickBot="1">
      <c r="B35" s="8"/>
      <c r="C35" s="9"/>
      <c r="D35" s="2"/>
      <c r="E35" s="14"/>
      <c r="F35" s="15">
        <v>0</v>
      </c>
      <c r="H35" s="20"/>
      <c r="I35" s="21"/>
      <c r="J35" s="22"/>
      <c r="K35" s="15"/>
      <c r="N35" s="8"/>
      <c r="O35" s="9"/>
      <c r="P35" s="2"/>
      <c r="Q35" s="14"/>
      <c r="R35" s="15"/>
      <c r="T35" s="20"/>
      <c r="U35" s="21"/>
      <c r="V35" s="22"/>
      <c r="W35" s="15"/>
      <c r="AA35" s="8"/>
      <c r="AB35" s="9"/>
      <c r="AC35" s="2"/>
      <c r="AD35" s="14"/>
      <c r="AE35" s="15"/>
      <c r="AG35" s="20"/>
      <c r="AH35" s="21"/>
      <c r="AI35" s="22"/>
      <c r="AJ35" s="15"/>
      <c r="AK35" s="57"/>
      <c r="AL35" s="57"/>
      <c r="AN35" s="8"/>
      <c r="AO35" s="9"/>
      <c r="AP35" s="2"/>
      <c r="AQ35" s="14"/>
      <c r="AR35" s="15"/>
      <c r="AT35" s="20"/>
      <c r="AU35" s="21"/>
      <c r="AV35" s="22"/>
      <c r="AW35" s="15"/>
      <c r="BA35" s="8"/>
      <c r="BB35" s="9"/>
      <c r="BC35" s="2"/>
      <c r="BD35" s="14"/>
      <c r="BE35" s="15"/>
      <c r="BG35" s="20"/>
      <c r="BH35" s="21"/>
      <c r="BI35" s="22"/>
      <c r="BJ35" s="15"/>
    </row>
    <row r="36" spans="1:63" ht="15.75" thickBot="1">
      <c r="A36" s="34" t="s">
        <v>4</v>
      </c>
      <c r="B36" s="27"/>
      <c r="C36" s="9">
        <v>142435.47</v>
      </c>
      <c r="D36" s="2"/>
      <c r="E36" s="14"/>
      <c r="F36" s="15">
        <v>0</v>
      </c>
      <c r="H36" s="32"/>
      <c r="I36" s="21">
        <v>0</v>
      </c>
      <c r="J36" s="22"/>
      <c r="K36" s="15"/>
      <c r="M36" s="34" t="s">
        <v>4</v>
      </c>
      <c r="N36" s="27"/>
      <c r="O36" s="9">
        <v>43365.29</v>
      </c>
      <c r="P36" s="2"/>
      <c r="Q36" s="14"/>
      <c r="R36" s="15"/>
      <c r="T36" s="32"/>
      <c r="U36" s="21">
        <v>0</v>
      </c>
      <c r="V36" s="22"/>
      <c r="W36" s="15"/>
      <c r="Z36" s="34" t="s">
        <v>4</v>
      </c>
      <c r="AA36" s="27"/>
      <c r="AB36" s="9">
        <v>38585.550000000003</v>
      </c>
      <c r="AC36" s="2"/>
      <c r="AD36" s="14"/>
      <c r="AE36" s="15"/>
      <c r="AG36" s="32"/>
      <c r="AH36" s="21">
        <v>0</v>
      </c>
      <c r="AI36" s="22"/>
      <c r="AJ36" s="15"/>
      <c r="AK36" s="57"/>
      <c r="AL36" s="57"/>
      <c r="AM36" s="34" t="s">
        <v>4</v>
      </c>
      <c r="AN36" s="27"/>
      <c r="AO36" s="9">
        <v>38110.99</v>
      </c>
      <c r="AP36" s="2"/>
      <c r="AQ36" s="14"/>
      <c r="AR36" s="15"/>
      <c r="AT36" s="32"/>
      <c r="AU36" s="21">
        <v>0</v>
      </c>
      <c r="AV36" s="22"/>
      <c r="AW36" s="15"/>
      <c r="AZ36" s="34" t="s">
        <v>4</v>
      </c>
      <c r="BA36" s="27"/>
      <c r="BB36" s="9"/>
      <c r="BC36" s="2"/>
      <c r="BD36" s="14"/>
      <c r="BE36" s="15"/>
      <c r="BG36" s="32"/>
      <c r="BH36" s="21">
        <v>0</v>
      </c>
      <c r="BI36" s="22"/>
      <c r="BJ36" s="15"/>
    </row>
    <row r="37" spans="1:63" ht="15.75" thickBot="1">
      <c r="B37" s="10"/>
      <c r="C37" s="11">
        <v>0</v>
      </c>
      <c r="D37" s="2"/>
      <c r="E37" s="67"/>
      <c r="F37" s="18">
        <v>0</v>
      </c>
      <c r="H37" s="33"/>
      <c r="I37" s="23">
        <v>0</v>
      </c>
      <c r="J37" s="40"/>
      <c r="K37" s="18"/>
      <c r="N37" s="10"/>
      <c r="O37" s="11">
        <v>0</v>
      </c>
      <c r="P37" s="2"/>
      <c r="Q37" s="67"/>
      <c r="R37" s="18">
        <v>0</v>
      </c>
      <c r="T37" s="33"/>
      <c r="U37" s="23">
        <v>0</v>
      </c>
      <c r="V37" s="40"/>
      <c r="W37" s="18"/>
      <c r="AA37" s="10"/>
      <c r="AB37" s="11">
        <v>0</v>
      </c>
      <c r="AC37" s="2"/>
      <c r="AD37" s="67"/>
      <c r="AE37" s="18">
        <v>0</v>
      </c>
      <c r="AG37" s="33"/>
      <c r="AH37" s="23">
        <v>0</v>
      </c>
      <c r="AI37" s="40"/>
      <c r="AJ37" s="18"/>
      <c r="AK37" s="57"/>
      <c r="AL37" s="57"/>
      <c r="AN37" s="10"/>
      <c r="AO37" s="11">
        <v>0</v>
      </c>
      <c r="AP37" s="2"/>
      <c r="AQ37" s="67"/>
      <c r="AR37" s="18">
        <v>0</v>
      </c>
      <c r="AT37" s="33"/>
      <c r="AU37" s="23">
        <v>0</v>
      </c>
      <c r="AV37" s="40"/>
      <c r="AW37" s="18"/>
      <c r="BA37" s="10"/>
      <c r="BB37" s="11">
        <v>0</v>
      </c>
      <c r="BC37" s="2"/>
      <c r="BD37" s="67"/>
      <c r="BE37" s="18">
        <v>0</v>
      </c>
      <c r="BG37" s="33"/>
      <c r="BH37" s="23">
        <v>0</v>
      </c>
      <c r="BI37" s="40"/>
      <c r="BJ37" s="18"/>
    </row>
    <row r="38" spans="1:63">
      <c r="B38" s="6" t="s">
        <v>2</v>
      </c>
      <c r="C38" s="7">
        <f>SUM(C4:C37)</f>
        <v>346782.57</v>
      </c>
      <c r="E38" s="79" t="s">
        <v>2</v>
      </c>
      <c r="F38" s="25">
        <f>SUM(F5:F37)</f>
        <v>334705.5</v>
      </c>
      <c r="H38" s="1" t="s">
        <v>2</v>
      </c>
      <c r="I38" s="4">
        <f>SUM(I5:I37)</f>
        <v>2320</v>
      </c>
      <c r="J38" s="43" t="s">
        <v>2</v>
      </c>
      <c r="K38" s="4">
        <f t="shared" ref="K38" si="0">SUM(K5:K37)</f>
        <v>42216</v>
      </c>
      <c r="N38" s="6" t="s">
        <v>2</v>
      </c>
      <c r="O38" s="7">
        <f>SUM(O4:O37)</f>
        <v>133897.80000000002</v>
      </c>
      <c r="Q38" s="77" t="s">
        <v>2</v>
      </c>
      <c r="R38" s="25">
        <f>SUM(R5:R37)</f>
        <v>97098</v>
      </c>
      <c r="T38" s="1" t="s">
        <v>2</v>
      </c>
      <c r="U38" s="4">
        <f>SUM(U5:U37)</f>
        <v>739</v>
      </c>
      <c r="V38" s="43" t="s">
        <v>2</v>
      </c>
      <c r="W38" s="4">
        <f t="shared" ref="W38" si="1">SUM(W5:W37)</f>
        <v>10214</v>
      </c>
      <c r="AA38" s="6" t="s">
        <v>2</v>
      </c>
      <c r="AB38" s="7">
        <f>SUM(AB4:AB37)</f>
        <v>120241.47</v>
      </c>
      <c r="AD38" s="74" t="s">
        <v>2</v>
      </c>
      <c r="AE38" s="25">
        <f>SUM(AE5:AE37)</f>
        <v>85759.5</v>
      </c>
      <c r="AG38" s="1" t="s">
        <v>2</v>
      </c>
      <c r="AH38" s="4">
        <f>SUM(AH5:AH37)</f>
        <v>926</v>
      </c>
      <c r="AI38" s="43" t="s">
        <v>2</v>
      </c>
      <c r="AJ38" s="4">
        <f t="shared" ref="AJ38" si="2">SUM(AJ5:AJ37)</f>
        <v>9875</v>
      </c>
      <c r="AK38" s="4"/>
      <c r="AL38" s="4"/>
      <c r="AN38" s="6" t="s">
        <v>2</v>
      </c>
      <c r="AO38" s="7">
        <f>SUM(AO4:AO37)</f>
        <v>99982.41</v>
      </c>
      <c r="AQ38" s="71" t="s">
        <v>2</v>
      </c>
      <c r="AR38" s="25">
        <f>SUM(AR5:AR37)</f>
        <v>62289.5</v>
      </c>
      <c r="AT38" s="1" t="s">
        <v>2</v>
      </c>
      <c r="AU38" s="4">
        <f>SUM(AU5:AU37)</f>
        <v>330</v>
      </c>
      <c r="AV38" s="43" t="s">
        <v>2</v>
      </c>
      <c r="AW38" s="4">
        <f t="shared" ref="AW38" si="3">SUM(AW5:AW37)</f>
        <v>9875</v>
      </c>
      <c r="BA38" s="6" t="s">
        <v>2</v>
      </c>
      <c r="BB38" s="7">
        <f>SUM(BB4:BB37)</f>
        <v>81377.03</v>
      </c>
      <c r="BD38" s="68" t="s">
        <v>2</v>
      </c>
      <c r="BE38" s="25">
        <f>SUM(BE5:BE37)</f>
        <v>44734.5</v>
      </c>
      <c r="BG38" s="1" t="s">
        <v>2</v>
      </c>
      <c r="BH38" s="4">
        <f>SUM(BH5:BH37)</f>
        <v>25</v>
      </c>
      <c r="BI38" s="43" t="s">
        <v>2</v>
      </c>
      <c r="BJ38" s="4">
        <f t="shared" ref="BJ38" si="4">SUM(BJ5:BJ37)</f>
        <v>5000</v>
      </c>
    </row>
    <row r="39" spans="1:63">
      <c r="I39" s="2"/>
      <c r="U39" s="2"/>
      <c r="AH39" s="2"/>
      <c r="AU39" s="2"/>
      <c r="BH39" s="2"/>
    </row>
    <row r="40" spans="1:63" ht="15.75" customHeight="1">
      <c r="A40" s="5"/>
      <c r="B40" s="5"/>
      <c r="C40" s="49"/>
      <c r="D40" s="26"/>
      <c r="E40" s="26"/>
      <c r="F40" s="26"/>
      <c r="H40" s="99" t="s">
        <v>17</v>
      </c>
      <c r="I40" s="100"/>
      <c r="J40" s="97">
        <f>I38+K38</f>
        <v>44536</v>
      </c>
      <c r="K40" s="98"/>
      <c r="M40" s="5"/>
      <c r="N40" s="5"/>
      <c r="O40" s="49"/>
      <c r="P40" s="26"/>
      <c r="Q40" s="26"/>
      <c r="R40" s="26"/>
      <c r="T40" s="99" t="s">
        <v>17</v>
      </c>
      <c r="U40" s="100"/>
      <c r="V40" s="97">
        <f>U38+W38</f>
        <v>10953</v>
      </c>
      <c r="W40" s="98"/>
      <c r="Z40" s="5"/>
      <c r="AA40" s="5"/>
      <c r="AB40" s="49"/>
      <c r="AC40" s="26"/>
      <c r="AD40" s="26"/>
      <c r="AE40" s="26"/>
      <c r="AG40" s="99" t="s">
        <v>17</v>
      </c>
      <c r="AH40" s="100"/>
      <c r="AI40" s="97">
        <f>AH38+AJ38</f>
        <v>10801</v>
      </c>
      <c r="AJ40" s="98"/>
      <c r="AK40" s="76"/>
      <c r="AL40" s="76"/>
      <c r="AM40" s="5"/>
      <c r="AN40" s="5"/>
      <c r="AO40" s="49"/>
      <c r="AP40" s="26"/>
      <c r="AQ40" s="26"/>
      <c r="AR40" s="26"/>
      <c r="AT40" s="99" t="s">
        <v>17</v>
      </c>
      <c r="AU40" s="100"/>
      <c r="AV40" s="97">
        <f>AU38+AW38</f>
        <v>10205</v>
      </c>
      <c r="AW40" s="98"/>
      <c r="AZ40" s="5"/>
      <c r="BA40" s="5"/>
      <c r="BB40" s="49"/>
      <c r="BC40" s="26"/>
      <c r="BD40" s="26"/>
      <c r="BE40" s="26"/>
      <c r="BG40" s="99" t="s">
        <v>17</v>
      </c>
      <c r="BH40" s="100"/>
      <c r="BI40" s="97">
        <f>BH38+BJ38</f>
        <v>5025</v>
      </c>
      <c r="BJ40" s="98"/>
    </row>
    <row r="41" spans="1:63" ht="15.75" customHeight="1">
      <c r="D41" s="103" t="s">
        <v>18</v>
      </c>
      <c r="E41" s="103"/>
      <c r="F41" s="47">
        <f>F38-J40</f>
        <v>290169.5</v>
      </c>
      <c r="I41" s="41"/>
      <c r="P41" s="103" t="s">
        <v>18</v>
      </c>
      <c r="Q41" s="103"/>
      <c r="R41" s="47">
        <f>R38-V40</f>
        <v>86145</v>
      </c>
      <c r="U41" s="41"/>
      <c r="AC41" s="103" t="s">
        <v>18</v>
      </c>
      <c r="AD41" s="103"/>
      <c r="AE41" s="47">
        <f>AE38-AI40</f>
        <v>74958.5</v>
      </c>
      <c r="AH41" s="41"/>
      <c r="AP41" s="103" t="s">
        <v>18</v>
      </c>
      <c r="AQ41" s="103"/>
      <c r="AR41" s="47">
        <f>AR38-AV40</f>
        <v>52084.5</v>
      </c>
      <c r="AU41" s="41"/>
      <c r="BC41" s="103" t="s">
        <v>18</v>
      </c>
      <c r="BD41" s="103"/>
      <c r="BE41" s="47">
        <f>BE38-BI40</f>
        <v>39709.5</v>
      </c>
      <c r="BH41" s="41"/>
    </row>
    <row r="42" spans="1:63" ht="15.75" thickBot="1">
      <c r="D42" s="46"/>
      <c r="E42" s="46" t="s">
        <v>1</v>
      </c>
      <c r="F42" s="48">
        <f>-C38</f>
        <v>-346782.57</v>
      </c>
      <c r="P42" s="46"/>
      <c r="Q42" s="46" t="s">
        <v>1</v>
      </c>
      <c r="R42" s="48">
        <f>-O38</f>
        <v>-133897.80000000002</v>
      </c>
      <c r="AC42" s="46"/>
      <c r="AD42" s="46" t="s">
        <v>1</v>
      </c>
      <c r="AE42" s="48">
        <f>-AB38</f>
        <v>-120241.47</v>
      </c>
      <c r="AP42" s="46"/>
      <c r="AQ42" s="46" t="s">
        <v>1</v>
      </c>
      <c r="AR42" s="48">
        <f>-AO38</f>
        <v>-99982.41</v>
      </c>
      <c r="BC42" s="46"/>
      <c r="BD42" s="46" t="s">
        <v>1</v>
      </c>
      <c r="BE42" s="48">
        <f>-BB38</f>
        <v>-81377.03</v>
      </c>
    </row>
    <row r="43" spans="1:63" ht="15.75" thickTop="1">
      <c r="F43" s="4">
        <f>SUM(F41:F42)</f>
        <v>-56613.070000000007</v>
      </c>
      <c r="R43" s="4">
        <f>SUM(R41:R42)</f>
        <v>-47752.800000000017</v>
      </c>
      <c r="AE43" s="4">
        <f>SUM(AE41:AE42)</f>
        <v>-45282.97</v>
      </c>
      <c r="AR43" s="4">
        <f>SUM(AR41:AR42)</f>
        <v>-47897.91</v>
      </c>
      <c r="BE43" s="4">
        <f>SUM(BE41:BE42)</f>
        <v>-41667.53</v>
      </c>
    </row>
    <row r="44" spans="1:63" ht="15.75" thickBot="1">
      <c r="D44" s="112" t="s">
        <v>20</v>
      </c>
      <c r="E44" s="112"/>
      <c r="F44" s="48">
        <v>57740.95</v>
      </c>
      <c r="P44" s="112" t="s">
        <v>20</v>
      </c>
      <c r="Q44" s="112"/>
      <c r="R44" s="57">
        <v>47839.1</v>
      </c>
      <c r="AC44" s="112" t="s">
        <v>20</v>
      </c>
      <c r="AD44" s="112"/>
      <c r="AE44" s="57">
        <v>48888.94</v>
      </c>
      <c r="AP44" s="112" t="s">
        <v>20</v>
      </c>
      <c r="AQ44" s="112"/>
      <c r="AR44" s="57">
        <v>46877.98</v>
      </c>
      <c r="BC44" s="112" t="s">
        <v>20</v>
      </c>
      <c r="BD44" s="112"/>
      <c r="BE44" s="57">
        <v>41118.92</v>
      </c>
    </row>
    <row r="45" spans="1:63" ht="17.25" thickTop="1" thickBot="1">
      <c r="D45" s="110" t="s">
        <v>40</v>
      </c>
      <c r="E45" s="111"/>
      <c r="F45" s="78">
        <f>F44+F43</f>
        <v>1127.8799999999901</v>
      </c>
      <c r="Q45" s="73" t="s">
        <v>40</v>
      </c>
      <c r="R45" s="78">
        <f>R44+R43</f>
        <v>86.299999999981083</v>
      </c>
      <c r="AD45" s="73" t="s">
        <v>40</v>
      </c>
      <c r="AE45" s="78">
        <f>AE44+AE43</f>
        <v>3605.9700000000012</v>
      </c>
      <c r="AQ45" s="73" t="s">
        <v>42</v>
      </c>
      <c r="AR45" s="66">
        <f>AR44+AR43</f>
        <v>-1019.9300000000003</v>
      </c>
      <c r="BD45" s="65" t="s">
        <v>42</v>
      </c>
      <c r="BE45" s="66">
        <f>BE44+BE43</f>
        <v>-548.61000000000058</v>
      </c>
    </row>
    <row r="46" spans="1:63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</row>
  </sheetData>
  <mergeCells count="36">
    <mergeCell ref="P41:Q41"/>
    <mergeCell ref="P44:Q44"/>
    <mergeCell ref="O1:V1"/>
    <mergeCell ref="Q4:R4"/>
    <mergeCell ref="U4:W4"/>
    <mergeCell ref="T40:U40"/>
    <mergeCell ref="V40:W40"/>
    <mergeCell ref="AC41:AD41"/>
    <mergeCell ref="AC44:AD44"/>
    <mergeCell ref="AB1:AI1"/>
    <mergeCell ref="AD4:AE4"/>
    <mergeCell ref="AH4:AJ4"/>
    <mergeCell ref="AG40:AH40"/>
    <mergeCell ref="AI40:AJ40"/>
    <mergeCell ref="BC41:BD41"/>
    <mergeCell ref="BC44:BD44"/>
    <mergeCell ref="BB1:BI1"/>
    <mergeCell ref="BD4:BE4"/>
    <mergeCell ref="BH4:BJ4"/>
    <mergeCell ref="BG40:BH40"/>
    <mergeCell ref="BI40:BJ40"/>
    <mergeCell ref="AP41:AQ41"/>
    <mergeCell ref="AP44:AQ44"/>
    <mergeCell ref="AO1:AV1"/>
    <mergeCell ref="AQ4:AR4"/>
    <mergeCell ref="AU4:AW4"/>
    <mergeCell ref="AT40:AU40"/>
    <mergeCell ref="AV40:AW40"/>
    <mergeCell ref="D45:E45"/>
    <mergeCell ref="D41:E41"/>
    <mergeCell ref="D44:E44"/>
    <mergeCell ref="C1:J1"/>
    <mergeCell ref="E4:F4"/>
    <mergeCell ref="I4:K4"/>
    <mergeCell ref="H40:I40"/>
    <mergeCell ref="J40:K40"/>
  </mergeCells>
  <printOptions gridLines="1"/>
  <pageMargins left="0.70866141732283472" right="0.70866141732283472" top="0.28000000000000003" bottom="0.41" header="0.31496062992125984" footer="0.31496062992125984"/>
  <pageSetup scale="8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selection activeCell="L12" sqref="L12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3" max="16" width="11.42578125" style="64"/>
  </cols>
  <sheetData>
    <row r="1" spans="1:11" ht="23.25">
      <c r="C1" s="113" t="s">
        <v>41</v>
      </c>
      <c r="D1" s="113"/>
      <c r="E1" s="113"/>
      <c r="F1" s="113"/>
      <c r="G1" s="113"/>
      <c r="H1" s="113"/>
      <c r="I1" s="113"/>
      <c r="J1" s="113"/>
    </row>
    <row r="2" spans="1:11" ht="15.75" thickBot="1">
      <c r="E2" s="1"/>
      <c r="F2" s="1"/>
    </row>
    <row r="3" spans="1:11" ht="15.75" thickBot="1">
      <c r="C3" s="30" t="s">
        <v>1</v>
      </c>
      <c r="D3" s="3"/>
    </row>
    <row r="4" spans="1:11" ht="20.25" thickTop="1" thickBot="1">
      <c r="A4" s="28" t="s">
        <v>3</v>
      </c>
      <c r="B4" s="29"/>
      <c r="C4" s="31">
        <v>63287.95</v>
      </c>
      <c r="D4" s="2"/>
      <c r="E4" s="91" t="s">
        <v>0</v>
      </c>
      <c r="F4" s="92"/>
      <c r="I4" s="93" t="s">
        <v>6</v>
      </c>
      <c r="J4" s="94"/>
      <c r="K4" s="95"/>
    </row>
    <row r="5" spans="1:11" ht="15.75" thickTop="1">
      <c r="B5" s="8">
        <v>39873</v>
      </c>
      <c r="C5" s="9">
        <v>0</v>
      </c>
      <c r="D5" s="2"/>
      <c r="E5" s="14">
        <v>39873</v>
      </c>
      <c r="F5" s="15">
        <v>24437.85</v>
      </c>
      <c r="H5" s="19">
        <v>39873</v>
      </c>
      <c r="I5" s="21">
        <v>0</v>
      </c>
      <c r="J5" s="38"/>
      <c r="K5" s="39"/>
    </row>
    <row r="6" spans="1:11">
      <c r="B6" s="8">
        <v>39874</v>
      </c>
      <c r="C6" s="9">
        <v>0</v>
      </c>
      <c r="D6" s="2"/>
      <c r="E6" s="14">
        <v>39874</v>
      </c>
      <c r="F6" s="15">
        <v>10458.32</v>
      </c>
      <c r="H6" s="20">
        <v>39874</v>
      </c>
      <c r="I6" s="21">
        <v>0</v>
      </c>
      <c r="J6" s="22" t="s">
        <v>11</v>
      </c>
      <c r="K6" s="15">
        <v>549</v>
      </c>
    </row>
    <row r="7" spans="1:11">
      <c r="B7" s="8">
        <v>39875</v>
      </c>
      <c r="C7" s="9">
        <v>14633.5</v>
      </c>
      <c r="D7" s="2"/>
      <c r="E7" s="14">
        <v>39875</v>
      </c>
      <c r="F7" s="15">
        <v>13483.5</v>
      </c>
      <c r="H7" s="20">
        <v>39875</v>
      </c>
      <c r="I7" s="21">
        <v>170</v>
      </c>
      <c r="J7" s="22" t="s">
        <v>5</v>
      </c>
      <c r="K7" s="15">
        <v>2990</v>
      </c>
    </row>
    <row r="8" spans="1:11">
      <c r="B8" s="8">
        <v>39876</v>
      </c>
      <c r="C8" s="9">
        <v>7752</v>
      </c>
      <c r="D8" s="2"/>
      <c r="E8" s="14">
        <v>39876</v>
      </c>
      <c r="F8" s="15">
        <v>10187.5</v>
      </c>
      <c r="H8" s="20">
        <v>39876</v>
      </c>
      <c r="I8" s="21">
        <v>0</v>
      </c>
      <c r="J8" s="22" t="s">
        <v>8</v>
      </c>
      <c r="K8" s="15">
        <v>20000</v>
      </c>
    </row>
    <row r="9" spans="1:11">
      <c r="B9" s="8">
        <v>39877</v>
      </c>
      <c r="C9" s="9">
        <v>0</v>
      </c>
      <c r="D9" s="2"/>
      <c r="E9" s="14">
        <v>39877</v>
      </c>
      <c r="F9" s="15">
        <v>8512</v>
      </c>
      <c r="H9" s="20">
        <v>39877</v>
      </c>
      <c r="I9" s="21">
        <v>28</v>
      </c>
      <c r="J9" s="22" t="s">
        <v>12</v>
      </c>
      <c r="K9" s="15">
        <v>668.98</v>
      </c>
    </row>
    <row r="10" spans="1:11">
      <c r="B10" s="8">
        <v>39878</v>
      </c>
      <c r="C10" s="9">
        <v>1706</v>
      </c>
      <c r="D10" s="2"/>
      <c r="E10" s="14">
        <v>39878</v>
      </c>
      <c r="F10" s="15">
        <v>9564.5</v>
      </c>
      <c r="H10" s="20">
        <v>39878</v>
      </c>
      <c r="I10" s="21">
        <v>351</v>
      </c>
      <c r="J10" s="22" t="s">
        <v>13</v>
      </c>
      <c r="K10" s="15">
        <v>4650</v>
      </c>
    </row>
    <row r="11" spans="1:11">
      <c r="B11" s="8">
        <v>39879</v>
      </c>
      <c r="C11" s="9">
        <v>11346</v>
      </c>
      <c r="D11" s="2"/>
      <c r="E11" s="14">
        <v>39879</v>
      </c>
      <c r="F11" s="15">
        <v>15377</v>
      </c>
      <c r="H11" s="20">
        <v>39879</v>
      </c>
      <c r="I11" s="21">
        <v>0</v>
      </c>
      <c r="J11" s="22" t="s">
        <v>14</v>
      </c>
      <c r="K11" s="15">
        <v>4875</v>
      </c>
    </row>
    <row r="12" spans="1:11">
      <c r="B12" s="8">
        <v>39880</v>
      </c>
      <c r="C12" s="9">
        <v>0</v>
      </c>
      <c r="D12" s="2"/>
      <c r="E12" s="14">
        <v>39880</v>
      </c>
      <c r="F12" s="15">
        <v>13916.5</v>
      </c>
      <c r="H12" s="20">
        <v>39880</v>
      </c>
      <c r="I12" s="21">
        <v>0</v>
      </c>
      <c r="J12" s="22" t="s">
        <v>21</v>
      </c>
      <c r="K12" s="15">
        <v>5025</v>
      </c>
    </row>
    <row r="13" spans="1:11">
      <c r="B13" s="8">
        <v>39881</v>
      </c>
      <c r="C13" s="9">
        <v>0</v>
      </c>
      <c r="D13" s="2"/>
      <c r="E13" s="14">
        <v>39881</v>
      </c>
      <c r="F13" s="15">
        <v>7611</v>
      </c>
      <c r="H13" s="20">
        <v>39881</v>
      </c>
      <c r="I13" s="21">
        <v>0</v>
      </c>
      <c r="J13" s="22" t="s">
        <v>16</v>
      </c>
      <c r="K13" s="15">
        <v>4875</v>
      </c>
    </row>
    <row r="14" spans="1:11">
      <c r="B14" s="8">
        <v>39882</v>
      </c>
      <c r="C14" s="9">
        <v>3822.1</v>
      </c>
      <c r="D14" s="2"/>
      <c r="E14" s="14">
        <v>39882</v>
      </c>
      <c r="F14" s="15">
        <v>5668.5</v>
      </c>
      <c r="H14" s="20">
        <v>39882</v>
      </c>
      <c r="I14" s="21">
        <v>0</v>
      </c>
      <c r="J14" s="22"/>
      <c r="K14" s="15"/>
    </row>
    <row r="15" spans="1:11">
      <c r="B15" s="8">
        <v>39883</v>
      </c>
      <c r="C15" s="9">
        <v>6321</v>
      </c>
      <c r="D15" s="2"/>
      <c r="E15" s="14">
        <v>39883</v>
      </c>
      <c r="F15" s="15">
        <v>9868.5</v>
      </c>
      <c r="H15" s="20">
        <v>39883</v>
      </c>
      <c r="I15" s="21">
        <v>0</v>
      </c>
      <c r="J15" s="22"/>
      <c r="K15" s="15"/>
    </row>
    <row r="16" spans="1:11">
      <c r="B16" s="8">
        <v>39884</v>
      </c>
      <c r="C16" s="9">
        <v>8443.16</v>
      </c>
      <c r="D16" s="2"/>
      <c r="E16" s="14">
        <v>39884</v>
      </c>
      <c r="F16" s="15">
        <v>12610</v>
      </c>
      <c r="H16" s="20">
        <v>39884</v>
      </c>
      <c r="I16" s="21">
        <v>176</v>
      </c>
      <c r="J16" s="22"/>
      <c r="K16" s="15"/>
    </row>
    <row r="17" spans="2:11">
      <c r="B17" s="8">
        <v>39885</v>
      </c>
      <c r="C17" s="9">
        <v>3165.44</v>
      </c>
      <c r="D17" s="2"/>
      <c r="E17" s="14">
        <v>39885</v>
      </c>
      <c r="F17" s="15">
        <v>17340</v>
      </c>
      <c r="H17" s="20">
        <v>39885</v>
      </c>
      <c r="I17" s="21">
        <v>0</v>
      </c>
      <c r="J17" s="22"/>
      <c r="K17" s="15"/>
    </row>
    <row r="18" spans="2:11">
      <c r="B18" s="8">
        <v>39886</v>
      </c>
      <c r="C18" s="9">
        <v>13835.5</v>
      </c>
      <c r="D18" s="2"/>
      <c r="E18" s="14">
        <v>39886</v>
      </c>
      <c r="F18" s="15">
        <v>22234</v>
      </c>
      <c r="H18" s="20">
        <v>39886</v>
      </c>
      <c r="I18" s="21">
        <v>0</v>
      </c>
      <c r="J18" s="22"/>
      <c r="K18" s="15"/>
    </row>
    <row r="19" spans="2:11">
      <c r="B19" s="8">
        <v>39887</v>
      </c>
      <c r="C19" s="9">
        <v>0</v>
      </c>
      <c r="D19" s="2"/>
      <c r="E19" s="14">
        <v>39887</v>
      </c>
      <c r="F19" s="15">
        <v>14534</v>
      </c>
      <c r="H19" s="20">
        <v>39887</v>
      </c>
      <c r="I19" s="21">
        <v>0</v>
      </c>
      <c r="J19" s="22"/>
      <c r="K19" s="15"/>
    </row>
    <row r="20" spans="2:11">
      <c r="B20" s="8">
        <v>39888</v>
      </c>
      <c r="C20" s="9">
        <v>0</v>
      </c>
      <c r="D20" s="2"/>
      <c r="E20" s="14">
        <v>39888</v>
      </c>
      <c r="F20" s="15">
        <v>8314</v>
      </c>
      <c r="H20" s="20">
        <v>39888</v>
      </c>
      <c r="I20" s="21">
        <v>0</v>
      </c>
      <c r="J20" s="22"/>
      <c r="K20" s="15"/>
    </row>
    <row r="21" spans="2:11">
      <c r="B21" s="8">
        <v>39889</v>
      </c>
      <c r="C21" s="9">
        <v>8313.6</v>
      </c>
      <c r="D21" s="2"/>
      <c r="E21" s="14">
        <v>39889</v>
      </c>
      <c r="F21" s="15">
        <v>7328.5</v>
      </c>
      <c r="H21" s="20">
        <v>39889</v>
      </c>
      <c r="I21" s="21">
        <v>0</v>
      </c>
      <c r="J21" s="22"/>
      <c r="K21" s="15"/>
    </row>
    <row r="22" spans="2:11">
      <c r="B22" s="8">
        <v>39890</v>
      </c>
      <c r="C22" s="9">
        <v>0</v>
      </c>
      <c r="D22" s="2"/>
      <c r="E22" s="14">
        <v>39890</v>
      </c>
      <c r="F22" s="15">
        <v>6274.5</v>
      </c>
      <c r="H22" s="20">
        <v>39890</v>
      </c>
      <c r="I22" s="21">
        <v>0</v>
      </c>
      <c r="J22" s="22"/>
      <c r="K22" s="15"/>
    </row>
    <row r="23" spans="2:11">
      <c r="B23" s="8">
        <v>39891</v>
      </c>
      <c r="C23" s="9">
        <v>3449</v>
      </c>
      <c r="D23" s="2"/>
      <c r="E23" s="14">
        <v>39891</v>
      </c>
      <c r="F23" s="15">
        <v>7562.5</v>
      </c>
      <c r="H23" s="20">
        <v>39891</v>
      </c>
      <c r="I23" s="21">
        <v>0</v>
      </c>
      <c r="J23" s="22"/>
      <c r="K23" s="15"/>
    </row>
    <row r="24" spans="2:11">
      <c r="B24" s="8">
        <v>39892</v>
      </c>
      <c r="C24" s="9">
        <v>0</v>
      </c>
      <c r="D24" s="2"/>
      <c r="E24" s="14">
        <v>39892</v>
      </c>
      <c r="F24" s="15">
        <v>5218</v>
      </c>
      <c r="H24" s="20">
        <v>39892</v>
      </c>
      <c r="I24" s="21">
        <v>0</v>
      </c>
      <c r="J24" s="22"/>
      <c r="K24" s="15"/>
    </row>
    <row r="25" spans="2:11">
      <c r="B25" s="8">
        <v>39893</v>
      </c>
      <c r="C25" s="9">
        <v>6020</v>
      </c>
      <c r="D25" s="2"/>
      <c r="E25" s="14">
        <v>39893</v>
      </c>
      <c r="F25" s="15">
        <v>15170</v>
      </c>
      <c r="H25" s="20">
        <v>39893</v>
      </c>
      <c r="I25" s="21">
        <v>0</v>
      </c>
      <c r="J25" s="22"/>
      <c r="K25" s="15"/>
    </row>
    <row r="26" spans="2:11">
      <c r="B26" s="8">
        <v>39894</v>
      </c>
      <c r="C26" s="9">
        <v>8849</v>
      </c>
      <c r="D26" s="2"/>
      <c r="E26" s="14">
        <v>39894</v>
      </c>
      <c r="F26" s="15">
        <v>11829.5</v>
      </c>
      <c r="H26" s="20">
        <v>39894</v>
      </c>
      <c r="I26" s="21">
        <v>80</v>
      </c>
      <c r="J26" s="22"/>
      <c r="K26" s="15"/>
    </row>
    <row r="27" spans="2:11">
      <c r="B27" s="8">
        <v>39895</v>
      </c>
      <c r="C27" s="9">
        <v>0</v>
      </c>
      <c r="D27" s="2"/>
      <c r="E27" s="14">
        <v>39895</v>
      </c>
      <c r="F27" s="15">
        <v>7229</v>
      </c>
      <c r="H27" s="20">
        <v>39895</v>
      </c>
      <c r="I27" s="21">
        <v>300</v>
      </c>
      <c r="J27" s="22"/>
      <c r="K27" s="15"/>
    </row>
    <row r="28" spans="2:11">
      <c r="B28" s="8">
        <v>39896</v>
      </c>
      <c r="C28" s="9">
        <v>1140</v>
      </c>
      <c r="D28" s="2"/>
      <c r="E28" s="14">
        <v>39896</v>
      </c>
      <c r="F28" s="15">
        <v>7508.5</v>
      </c>
      <c r="H28" s="20">
        <v>39896</v>
      </c>
      <c r="I28" s="21">
        <v>133.4</v>
      </c>
      <c r="J28" s="22"/>
      <c r="K28" s="15"/>
    </row>
    <row r="29" spans="2:11">
      <c r="B29" s="8">
        <v>39897</v>
      </c>
      <c r="C29" s="9">
        <v>1090</v>
      </c>
      <c r="D29" s="2"/>
      <c r="E29" s="14">
        <v>39897</v>
      </c>
      <c r="F29" s="15">
        <v>5707.5</v>
      </c>
      <c r="H29" s="20">
        <v>39897</v>
      </c>
      <c r="I29" s="21">
        <v>494</v>
      </c>
      <c r="J29" s="22"/>
      <c r="K29" s="15"/>
    </row>
    <row r="30" spans="2:11">
      <c r="B30" s="8">
        <v>39898</v>
      </c>
      <c r="C30" s="9">
        <v>2599</v>
      </c>
      <c r="D30" s="2"/>
      <c r="E30" s="14">
        <v>39898</v>
      </c>
      <c r="F30" s="15">
        <v>9725.5</v>
      </c>
      <c r="H30" s="20">
        <v>39898</v>
      </c>
      <c r="I30" s="21">
        <v>0</v>
      </c>
      <c r="J30" s="22"/>
      <c r="K30" s="15"/>
    </row>
    <row r="31" spans="2:11">
      <c r="B31" s="8">
        <v>39899</v>
      </c>
      <c r="C31" s="9">
        <v>9696</v>
      </c>
      <c r="D31" s="2"/>
      <c r="E31" s="14">
        <v>39899</v>
      </c>
      <c r="F31" s="15">
        <v>15855.5</v>
      </c>
      <c r="H31" s="20">
        <v>39899</v>
      </c>
      <c r="I31" s="21">
        <v>0</v>
      </c>
      <c r="J31" s="22"/>
      <c r="K31" s="15"/>
    </row>
    <row r="32" spans="2:11">
      <c r="B32" s="8">
        <v>39900</v>
      </c>
      <c r="C32" s="9">
        <v>6530.5</v>
      </c>
      <c r="D32" s="2"/>
      <c r="E32" s="14">
        <v>39900</v>
      </c>
      <c r="F32" s="15">
        <v>17738</v>
      </c>
      <c r="H32" s="20">
        <v>39900</v>
      </c>
      <c r="I32" s="21">
        <v>345</v>
      </c>
      <c r="J32" s="22"/>
      <c r="K32" s="15"/>
    </row>
    <row r="33" spans="1:11">
      <c r="B33" s="8">
        <v>39901</v>
      </c>
      <c r="C33" s="9">
        <v>0</v>
      </c>
      <c r="D33" s="2"/>
      <c r="E33" s="14">
        <v>39901</v>
      </c>
      <c r="F33" s="15">
        <v>12776</v>
      </c>
      <c r="H33" s="20">
        <v>39901</v>
      </c>
      <c r="I33" s="21">
        <v>0</v>
      </c>
      <c r="J33" s="22"/>
      <c r="K33" s="15"/>
    </row>
    <row r="34" spans="1:11">
      <c r="B34" s="8">
        <v>39902</v>
      </c>
      <c r="C34" s="9">
        <v>1779.5</v>
      </c>
      <c r="D34" s="2"/>
      <c r="E34" s="14">
        <v>39902</v>
      </c>
      <c r="F34" s="15">
        <v>7789.5</v>
      </c>
      <c r="H34" s="20">
        <v>39902</v>
      </c>
      <c r="I34" s="21">
        <v>300</v>
      </c>
      <c r="J34" s="22"/>
      <c r="K34" s="15"/>
    </row>
    <row r="35" spans="1:11" ht="15.75" thickBot="1">
      <c r="B35" s="8">
        <v>39903</v>
      </c>
      <c r="C35" s="9">
        <v>12615</v>
      </c>
      <c r="D35" s="2"/>
      <c r="E35" s="14">
        <v>39903</v>
      </c>
      <c r="F35" s="15">
        <v>5260</v>
      </c>
      <c r="H35" s="20">
        <v>39903</v>
      </c>
      <c r="I35" s="21">
        <v>0</v>
      </c>
      <c r="J35" s="22"/>
      <c r="K35" s="15"/>
    </row>
    <row r="36" spans="1:11" ht="15.75" thickBot="1">
      <c r="A36" s="34" t="s">
        <v>4</v>
      </c>
      <c r="B36" s="27"/>
      <c r="C36" s="9">
        <v>159145.91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/>
      <c r="B37" s="53"/>
      <c r="C37" s="11">
        <v>0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2</v>
      </c>
      <c r="C38" s="7">
        <f>SUM(C4:C37)</f>
        <v>355540.16000000003</v>
      </c>
      <c r="E38" s="70" t="s">
        <v>2</v>
      </c>
      <c r="F38" s="25">
        <f>SUM(F5:F37)</f>
        <v>347089.67</v>
      </c>
      <c r="H38" s="1" t="s">
        <v>2</v>
      </c>
      <c r="I38" s="4">
        <f>SUM(I5:I37)</f>
        <v>2377.4</v>
      </c>
      <c r="J38" s="43" t="s">
        <v>2</v>
      </c>
      <c r="K38" s="4">
        <f t="shared" ref="K38" si="0">SUM(K5:K37)</f>
        <v>43632.979999999996</v>
      </c>
    </row>
    <row r="39" spans="1:11">
      <c r="I39" s="2"/>
    </row>
    <row r="40" spans="1:11" ht="15.75">
      <c r="A40" s="5"/>
      <c r="C40" s="56"/>
      <c r="D40" s="26"/>
      <c r="E40" s="26"/>
      <c r="F40" s="26"/>
      <c r="H40" s="99" t="s">
        <v>17</v>
      </c>
      <c r="I40" s="100"/>
      <c r="J40" s="97">
        <f>I38+K38</f>
        <v>46010.38</v>
      </c>
      <c r="K40" s="98"/>
    </row>
    <row r="41" spans="1:11" ht="15.75">
      <c r="D41" s="103" t="s">
        <v>18</v>
      </c>
      <c r="E41" s="103"/>
      <c r="F41" s="47">
        <f>F38-J40</f>
        <v>301079.28999999998</v>
      </c>
      <c r="I41" s="41"/>
    </row>
    <row r="42" spans="1:11" ht="15.75" thickBot="1">
      <c r="D42" s="46"/>
      <c r="E42" s="46" t="s">
        <v>1</v>
      </c>
      <c r="F42" s="48">
        <f>-C38</f>
        <v>-355540.16000000003</v>
      </c>
    </row>
    <row r="43" spans="1:11" ht="15.75" thickTop="1">
      <c r="E43" s="5" t="s">
        <v>29</v>
      </c>
      <c r="F43" s="4">
        <f>SUM(F41:F42)</f>
        <v>-54460.870000000054</v>
      </c>
    </row>
    <row r="44" spans="1:11" ht="15.75" thickBot="1">
      <c r="D44" s="104" t="s">
        <v>20</v>
      </c>
      <c r="E44" s="104"/>
      <c r="F44" s="57">
        <v>51406.53</v>
      </c>
    </row>
    <row r="45" spans="1:11" ht="17.25" thickTop="1" thickBot="1">
      <c r="D45" s="114" t="s">
        <v>42</v>
      </c>
      <c r="E45" s="115"/>
      <c r="F45" s="58">
        <f>F43+F44</f>
        <v>-3054.3400000000547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0.70866141732283472" right="1.8110236220472442" top="0.33" bottom="0.35433070866141736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CENTRAL  </vt:lpstr>
      <vt:lpstr>COMERCIO</vt:lpstr>
      <vt:lpstr>HERRADURA</vt:lpstr>
      <vt:lpstr>11  SUR</vt:lpstr>
      <vt:lpstr>11 SUR MENSUAL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2009-05-08T17:47:52Z</cp:lastPrinted>
  <dcterms:created xsi:type="dcterms:W3CDTF">2009-02-04T18:28:43Z</dcterms:created>
  <dcterms:modified xsi:type="dcterms:W3CDTF">2009-05-13T16:21:46Z</dcterms:modified>
</cp:coreProperties>
</file>