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MARZO " sheetId="1" r:id="rId1"/>
    <sheet name="ABRIL  " sheetId="2" r:id="rId2"/>
    <sheet name="MAYO" sheetId="3" r:id="rId3"/>
    <sheet name="Hoja4" sheetId="4" r:id="rId4"/>
  </sheets>
  <calcPr calcId="124519"/>
</workbook>
</file>

<file path=xl/calcChain.xml><?xml version="1.0" encoding="utf-8"?>
<calcChain xmlns="http://schemas.openxmlformats.org/spreadsheetml/2006/main">
  <c r="F18" i="3"/>
  <c r="F17"/>
  <c r="F16"/>
  <c r="F15"/>
  <c r="F14"/>
  <c r="F13"/>
  <c r="F12"/>
  <c r="F11"/>
  <c r="F19" s="1"/>
  <c r="F29" i="1"/>
  <c r="F31" s="1"/>
  <c r="F27"/>
  <c r="F26" l="1"/>
  <c r="F25"/>
  <c r="F24"/>
  <c r="F23"/>
  <c r="F21"/>
  <c r="F19"/>
  <c r="F18"/>
  <c r="F17"/>
  <c r="F15"/>
  <c r="F13"/>
  <c r="F10"/>
  <c r="F9"/>
  <c r="F8"/>
  <c r="F7"/>
  <c r="F6"/>
  <c r="F5"/>
  <c r="F4"/>
  <c r="F3"/>
  <c r="F18" i="2"/>
  <c r="F17"/>
  <c r="F16"/>
  <c r="F15"/>
  <c r="F14"/>
  <c r="F13"/>
  <c r="F12"/>
  <c r="F11"/>
  <c r="F19" s="1"/>
</calcChain>
</file>

<file path=xl/sharedStrings.xml><?xml version="1.0" encoding="utf-8"?>
<sst xmlns="http://schemas.openxmlformats.org/spreadsheetml/2006/main" count="164" uniqueCount="49">
  <si>
    <t>RELACION DE CHEQUES DEVUELTOS    A B R I L     2009</t>
  </si>
  <si>
    <t>FECHA DE DEP</t>
  </si>
  <si>
    <t>BANCO</t>
  </si>
  <si>
    <t>IMPORTE</t>
  </si>
  <si>
    <t>comision</t>
  </si>
  <si>
    <t xml:space="preserve">F.DEV. </t>
  </si>
  <si>
    <t>TOTAL A PAGAR</t>
  </si>
  <si>
    <t>F.PAGO</t>
  </si>
  <si>
    <t>NOMBRE DEL CLIENTE</t>
  </si>
  <si>
    <t>BBVA</t>
  </si>
  <si>
    <t>HSBC</t>
  </si>
  <si>
    <t>TOTAL DE  DEVOLUCIONES</t>
  </si>
  <si>
    <t>RELACION DE CHEQUES DEVUELTOS    M A R Z O    2009</t>
  </si>
  <si>
    <t>JA&amp;NY SC</t>
  </si>
  <si>
    <t>Central</t>
  </si>
  <si>
    <t>1ª PRESENTACION Y PAGO 30 MAR ( Becerra )</t>
  </si>
  <si>
    <t>Banamex</t>
  </si>
  <si>
    <t>Julia Canela</t>
  </si>
  <si>
    <t>Jorge Sanchez</t>
  </si>
  <si>
    <t>????</t>
  </si>
  <si>
    <t>(Becerra )</t>
  </si>
  <si>
    <t>TOTAL CH- DEVUELTOS</t>
  </si>
  <si>
    <t>CHEQUES COBRADOS</t>
  </si>
  <si>
    <t>PENDIENTE DE COBRAR</t>
  </si>
  <si>
    <t>CLIENTE</t>
  </si>
  <si>
    <t>Herrdura</t>
  </si>
  <si>
    <t>ALFREDO MEDINA</t>
  </si>
  <si>
    <t>JULIA CANELA</t>
  </si>
  <si>
    <t>Herradura</t>
  </si>
  <si>
    <t>comision pagada</t>
  </si>
  <si>
    <t xml:space="preserve">comision pagada </t>
  </si>
  <si>
    <t>incluidas 3 comsiones</t>
  </si>
  <si>
    <t>BBVA Bancomer</t>
  </si>
  <si>
    <t>Jorge Pastrana</t>
  </si>
  <si>
    <t>Central Adriana</t>
  </si>
  <si>
    <t>recuperacion de cheque p/8/05/09</t>
  </si>
  <si>
    <t>recuperacion de cheque p/05/05/10 ficha de deposito</t>
  </si>
  <si>
    <t>ch se deposito antes de la fecha, no pagara comision</t>
  </si>
  <si>
    <t>Abastecedora Hnos Becerra</t>
  </si>
  <si>
    <t>Francisco Armenta</t>
  </si>
  <si>
    <t>se recuperaran mediante transferencia en una sola exhibicion</t>
  </si>
  <si>
    <t>programada para la primer semana de mayo</t>
  </si>
  <si>
    <t>"  "</t>
  </si>
  <si>
    <t>"   "</t>
  </si>
  <si>
    <t>Alfredo Medina Motolinia</t>
  </si>
  <si>
    <t>cic  Lorena</t>
  </si>
  <si>
    <t>Deposito reposicion de ch y comision 25/04/09, entregado a Sra Norma 27/04/09</t>
  </si>
  <si>
    <t>NO PAGARA COMISION SE DEPOSITO ANTES</t>
  </si>
  <si>
    <t>comision pagada 08 abril</t>
  </si>
</sst>
</file>

<file path=xl/styles.xml><?xml version="1.0" encoding="utf-8"?>
<styleSheet xmlns="http://schemas.openxmlformats.org/spreadsheetml/2006/main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" fontId="4" fillId="0" borderId="0" xfId="0" applyNumberFormat="1" applyFon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5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4" fontId="4" fillId="0" borderId="0" xfId="0" applyNumberFormat="1" applyFont="1" applyFill="1"/>
    <xf numFmtId="164" fontId="0" fillId="0" borderId="0" xfId="0" applyNumberFormat="1" applyFill="1" applyBorder="1"/>
    <xf numFmtId="164" fontId="3" fillId="0" borderId="4" xfId="0" applyNumberFormat="1" applyFont="1" applyFill="1" applyBorder="1"/>
    <xf numFmtId="0" fontId="0" fillId="0" borderId="0" xfId="0" applyFill="1" applyAlignment="1">
      <alignment horizontal="right"/>
    </xf>
    <xf numFmtId="4" fontId="4" fillId="2" borderId="0" xfId="0" applyNumberFormat="1" applyFont="1" applyFill="1" applyBorder="1" applyAlignment="1">
      <alignment horizontal="right"/>
    </xf>
    <xf numFmtId="16" fontId="4" fillId="0" borderId="0" xfId="0" applyNumberFormat="1" applyFont="1" applyFill="1" applyAlignment="1">
      <alignment horizontal="center"/>
    </xf>
    <xf numFmtId="164" fontId="0" fillId="0" borderId="0" xfId="0" applyNumberFormat="1"/>
    <xf numFmtId="4" fontId="4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4" fontId="1" fillId="0" borderId="4" xfId="0" applyNumberFormat="1" applyFont="1" applyBorder="1"/>
    <xf numFmtId="0" fontId="3" fillId="3" borderId="0" xfId="0" applyFont="1" applyFill="1"/>
    <xf numFmtId="164" fontId="3" fillId="3" borderId="0" xfId="0" applyNumberFormat="1" applyFont="1" applyFill="1"/>
    <xf numFmtId="0" fontId="3" fillId="0" borderId="1" xfId="0" applyFont="1" applyBorder="1" applyAlignment="1">
      <alignment horizontal="center"/>
    </xf>
    <xf numFmtId="14" fontId="0" fillId="0" borderId="0" xfId="0" applyNumberFormat="1"/>
    <xf numFmtId="44" fontId="0" fillId="0" borderId="0" xfId="1" applyFont="1"/>
    <xf numFmtId="0" fontId="0" fillId="0" borderId="0" xfId="0" applyBorder="1"/>
    <xf numFmtId="44" fontId="0" fillId="0" borderId="0" xfId="1" applyFont="1" applyBorder="1"/>
    <xf numFmtId="8" fontId="0" fillId="0" borderId="0" xfId="0" applyNumberFormat="1" applyBorder="1"/>
    <xf numFmtId="44" fontId="0" fillId="0" borderId="0" xfId="1" applyFont="1" applyFill="1" applyBorder="1"/>
    <xf numFmtId="0" fontId="0" fillId="2" borderId="0" xfId="0" applyFill="1"/>
    <xf numFmtId="0" fontId="0" fillId="2" borderId="0" xfId="0" applyFill="1" applyBorder="1"/>
    <xf numFmtId="14" fontId="0" fillId="2" borderId="0" xfId="0" applyNumberFormat="1" applyFill="1"/>
    <xf numFmtId="0" fontId="9" fillId="4" borderId="0" xfId="0" applyFont="1" applyFill="1"/>
    <xf numFmtId="0" fontId="0" fillId="4" borderId="0" xfId="0" applyFill="1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4" fontId="7" fillId="0" borderId="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4" fillId="5" borderId="0" xfId="0" applyNumberFormat="1" applyFont="1" applyFill="1" applyAlignment="1">
      <alignment horizontal="right"/>
    </xf>
    <xf numFmtId="0" fontId="9" fillId="0" borderId="0" xfId="0" applyFont="1" applyFill="1"/>
    <xf numFmtId="14" fontId="0" fillId="0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1076325</xdr:colOff>
      <xdr:row>35</xdr:row>
      <xdr:rowOff>19050</xdr:rowOff>
    </xdr:from>
    <xdr:to>
      <xdr:col>6</xdr:col>
      <xdr:colOff>19050</xdr:colOff>
      <xdr:row>39</xdr:row>
      <xdr:rowOff>9525</xdr:rowOff>
    </xdr:to>
    <xdr:sp macro="" textlink="">
      <xdr:nvSpPr>
        <xdr:cNvPr id="2" name="AutoShape 2"/>
        <xdr:cNvSpPr>
          <a:spLocks/>
        </xdr:cNvSpPr>
      </xdr:nvSpPr>
      <xdr:spPr bwMode="auto">
        <a:xfrm>
          <a:off x="6791325" y="990600"/>
          <a:ext cx="76200" cy="638175"/>
        </a:xfrm>
        <a:prstGeom prst="rightBrace">
          <a:avLst>
            <a:gd name="adj1" fmla="val 6979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1076325</xdr:colOff>
      <xdr:row>6</xdr:row>
      <xdr:rowOff>19050</xdr:rowOff>
    </xdr:from>
    <xdr:to>
      <xdr:col>10</xdr:col>
      <xdr:colOff>19050</xdr:colOff>
      <xdr:row>10</xdr:row>
      <xdr:rowOff>9525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5010150" y="5486400"/>
          <a:ext cx="28575" cy="752475"/>
        </a:xfrm>
        <a:prstGeom prst="rightBrace">
          <a:avLst>
            <a:gd name="adj1" fmla="val 6979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1076325</xdr:colOff>
      <xdr:row>35</xdr:row>
      <xdr:rowOff>19050</xdr:rowOff>
    </xdr:from>
    <xdr:to>
      <xdr:col>6</xdr:col>
      <xdr:colOff>19050</xdr:colOff>
      <xdr:row>39</xdr:row>
      <xdr:rowOff>9525</xdr:rowOff>
    </xdr:to>
    <xdr:sp macro="" textlink="">
      <xdr:nvSpPr>
        <xdr:cNvPr id="2" name="AutoShape 2"/>
        <xdr:cNvSpPr>
          <a:spLocks/>
        </xdr:cNvSpPr>
      </xdr:nvSpPr>
      <xdr:spPr bwMode="auto">
        <a:xfrm>
          <a:off x="4514850" y="6819900"/>
          <a:ext cx="28575" cy="752475"/>
        </a:xfrm>
        <a:prstGeom prst="rightBrace">
          <a:avLst>
            <a:gd name="adj1" fmla="val 6979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1076325</xdr:colOff>
      <xdr:row>6</xdr:row>
      <xdr:rowOff>19050</xdr:rowOff>
    </xdr:from>
    <xdr:to>
      <xdr:col>10</xdr:col>
      <xdr:colOff>19050</xdr:colOff>
      <xdr:row>10</xdr:row>
      <xdr:rowOff>9525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8734425" y="1266825"/>
          <a:ext cx="276225" cy="752475"/>
        </a:xfrm>
        <a:prstGeom prst="rightBrace">
          <a:avLst>
            <a:gd name="adj1" fmla="val 6979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opLeftCell="A7" workbookViewId="0">
      <selection activeCell="B24" sqref="B24"/>
    </sheetView>
  </sheetViews>
  <sheetFormatPr baseColWidth="10" defaultRowHeight="15"/>
  <cols>
    <col min="1" max="1" width="13.28515625" bestFit="1" customWidth="1"/>
    <col min="5" max="5" width="13.42578125" customWidth="1"/>
    <col min="6" max="6" width="15.28515625" customWidth="1"/>
    <col min="9" max="9" width="22.28515625" style="1" customWidth="1"/>
  </cols>
  <sheetData>
    <row r="1" spans="1:10" ht="21">
      <c r="A1" s="1"/>
      <c r="B1" s="47" t="s">
        <v>12</v>
      </c>
      <c r="C1" s="47"/>
      <c r="D1" s="47"/>
      <c r="E1" s="47"/>
      <c r="F1" s="47"/>
      <c r="G1" s="47"/>
    </row>
    <row r="2" spans="1:10" ht="16.5" thickBo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3</v>
      </c>
      <c r="I2" s="34" t="s">
        <v>24</v>
      </c>
    </row>
    <row r="3" spans="1:10" ht="15.75" thickTop="1">
      <c r="A3" s="5">
        <v>39875</v>
      </c>
      <c r="B3" s="6" t="s">
        <v>9</v>
      </c>
      <c r="C3" s="21">
        <v>2250</v>
      </c>
      <c r="D3" s="21">
        <v>115</v>
      </c>
      <c r="E3" s="22">
        <v>39876</v>
      </c>
      <c r="F3" s="9">
        <f>D3+C3</f>
        <v>2365</v>
      </c>
      <c r="G3" s="10"/>
      <c r="H3" s="23"/>
      <c r="I3" s="1" t="s">
        <v>13</v>
      </c>
      <c r="J3" t="s">
        <v>14</v>
      </c>
    </row>
    <row r="4" spans="1:10">
      <c r="A4" s="6"/>
      <c r="B4" s="6"/>
      <c r="C4" s="9"/>
      <c r="D4" s="9"/>
      <c r="E4" s="15"/>
      <c r="F4" s="9">
        <f t="shared" ref="F4:F26" si="0">D4+C4</f>
        <v>0</v>
      </c>
      <c r="G4" s="13"/>
      <c r="H4" s="23"/>
    </row>
    <row r="5" spans="1:10">
      <c r="A5" s="5">
        <v>39875</v>
      </c>
      <c r="B5" s="6" t="s">
        <v>9</v>
      </c>
      <c r="C5" s="21">
        <v>4406</v>
      </c>
      <c r="D5" s="21">
        <v>115</v>
      </c>
      <c r="E5" s="22">
        <v>39876</v>
      </c>
      <c r="F5" s="9">
        <f t="shared" si="0"/>
        <v>4521</v>
      </c>
      <c r="G5" s="10"/>
      <c r="H5" s="23"/>
      <c r="I5" s="1" t="s">
        <v>13</v>
      </c>
      <c r="J5" t="s">
        <v>14</v>
      </c>
    </row>
    <row r="6" spans="1:10">
      <c r="A6" s="6"/>
      <c r="B6" s="6"/>
      <c r="C6" s="9"/>
      <c r="D6" s="9"/>
      <c r="E6" s="15"/>
      <c r="F6" s="9">
        <f t="shared" si="0"/>
        <v>0</v>
      </c>
      <c r="G6" s="13"/>
      <c r="H6" s="23"/>
    </row>
    <row r="7" spans="1:10">
      <c r="A7" s="5">
        <v>39878</v>
      </c>
      <c r="B7" s="6" t="s">
        <v>9</v>
      </c>
      <c r="C7" s="24">
        <v>3710</v>
      </c>
      <c r="D7" s="24">
        <v>115</v>
      </c>
      <c r="E7" s="22">
        <v>39881</v>
      </c>
      <c r="F7" s="9">
        <f t="shared" si="0"/>
        <v>3825</v>
      </c>
      <c r="G7" s="10"/>
      <c r="H7" s="9"/>
      <c r="I7" s="1" t="s">
        <v>13</v>
      </c>
      <c r="J7" t="s">
        <v>14</v>
      </c>
    </row>
    <row r="8" spans="1:10">
      <c r="A8" s="1"/>
      <c r="D8" s="23"/>
      <c r="E8" s="25"/>
      <c r="F8" s="9">
        <f t="shared" si="0"/>
        <v>0</v>
      </c>
      <c r="G8" s="26"/>
      <c r="H8" s="23"/>
    </row>
    <row r="9" spans="1:10">
      <c r="A9" s="27">
        <v>39882</v>
      </c>
      <c r="B9" s="1" t="s">
        <v>9</v>
      </c>
      <c r="C9" s="24">
        <v>5260</v>
      </c>
      <c r="D9" s="24">
        <v>115</v>
      </c>
      <c r="E9" s="28">
        <v>39883</v>
      </c>
      <c r="F9" s="9">
        <f t="shared" si="0"/>
        <v>5375</v>
      </c>
      <c r="G9" s="29">
        <v>39906</v>
      </c>
      <c r="H9" s="23">
        <v>5000</v>
      </c>
      <c r="I9" s="1" t="s">
        <v>13</v>
      </c>
      <c r="J9" t="s">
        <v>14</v>
      </c>
    </row>
    <row r="10" spans="1:10">
      <c r="A10" s="1"/>
      <c r="D10" s="23"/>
      <c r="E10" s="25"/>
      <c r="F10" s="9">
        <f t="shared" si="0"/>
        <v>0</v>
      </c>
      <c r="G10" s="26"/>
      <c r="H10" s="23"/>
    </row>
    <row r="11" spans="1:10">
      <c r="A11" s="27">
        <v>39892</v>
      </c>
      <c r="B11" s="1" t="s">
        <v>9</v>
      </c>
      <c r="C11" s="14">
        <v>59041.47</v>
      </c>
      <c r="D11" s="14">
        <v>115</v>
      </c>
      <c r="E11" s="27">
        <v>39895</v>
      </c>
      <c r="F11" s="9">
        <v>115</v>
      </c>
      <c r="G11" s="30" t="s">
        <v>15</v>
      </c>
      <c r="H11" s="23"/>
    </row>
    <row r="12" spans="1:10">
      <c r="A12" s="1"/>
      <c r="B12" s="1"/>
      <c r="D12" s="23" t="s">
        <v>48</v>
      </c>
      <c r="E12" s="1"/>
      <c r="F12" s="9">
        <v>0</v>
      </c>
      <c r="G12" s="26"/>
      <c r="H12" s="23"/>
    </row>
    <row r="13" spans="1:10">
      <c r="A13" s="27">
        <v>39895</v>
      </c>
      <c r="B13" s="1" t="s">
        <v>16</v>
      </c>
      <c r="C13" s="17">
        <v>7848.16</v>
      </c>
      <c r="D13" s="17">
        <v>115</v>
      </c>
      <c r="E13" s="27">
        <v>39896</v>
      </c>
      <c r="F13" s="9">
        <f t="shared" si="0"/>
        <v>7963.16</v>
      </c>
      <c r="G13" s="29">
        <v>39899</v>
      </c>
      <c r="H13" s="23">
        <v>7848.16</v>
      </c>
      <c r="I13" s="1" t="s">
        <v>17</v>
      </c>
      <c r="J13" t="s">
        <v>25</v>
      </c>
    </row>
    <row r="14" spans="1:10">
      <c r="A14" s="1"/>
      <c r="D14" s="23" t="s">
        <v>29</v>
      </c>
      <c r="E14" s="1"/>
      <c r="F14" s="9">
        <v>0</v>
      </c>
      <c r="G14" s="29">
        <v>39920</v>
      </c>
      <c r="H14" s="23"/>
    </row>
    <row r="15" spans="1:10">
      <c r="A15" s="27">
        <v>39895</v>
      </c>
      <c r="B15" s="1" t="s">
        <v>16</v>
      </c>
      <c r="C15" s="17">
        <v>7538.88</v>
      </c>
      <c r="D15" s="17">
        <v>115</v>
      </c>
      <c r="E15" s="27">
        <v>39896</v>
      </c>
      <c r="F15" s="9">
        <f t="shared" si="0"/>
        <v>7653.88</v>
      </c>
      <c r="G15" s="29">
        <v>39899</v>
      </c>
      <c r="H15" s="23">
        <v>7538.88</v>
      </c>
      <c r="I15" s="1" t="s">
        <v>17</v>
      </c>
      <c r="J15" t="s">
        <v>25</v>
      </c>
    </row>
    <row r="16" spans="1:10">
      <c r="A16" s="1"/>
      <c r="D16" s="23" t="s">
        <v>30</v>
      </c>
      <c r="E16" s="1"/>
      <c r="F16" s="9">
        <v>0</v>
      </c>
      <c r="G16" s="29">
        <v>39920</v>
      </c>
      <c r="H16" s="23"/>
    </row>
    <row r="17" spans="1:10">
      <c r="A17" s="27">
        <v>39895</v>
      </c>
      <c r="B17" s="1" t="s">
        <v>9</v>
      </c>
      <c r="C17" s="17">
        <v>69231.88</v>
      </c>
      <c r="D17" s="17">
        <v>115</v>
      </c>
      <c r="E17" s="27">
        <v>39896</v>
      </c>
      <c r="F17" s="9">
        <f t="shared" si="0"/>
        <v>69346.880000000005</v>
      </c>
      <c r="G17" s="29">
        <v>39906</v>
      </c>
      <c r="H17" s="23">
        <v>69346.880000000005</v>
      </c>
      <c r="I17" s="1" t="s">
        <v>18</v>
      </c>
      <c r="J17" t="s">
        <v>14</v>
      </c>
    </row>
    <row r="18" spans="1:10">
      <c r="A18" s="1"/>
      <c r="D18" s="23"/>
      <c r="E18" s="1"/>
      <c r="F18" s="9">
        <f t="shared" si="0"/>
        <v>0</v>
      </c>
      <c r="G18" s="26"/>
      <c r="H18" s="23"/>
    </row>
    <row r="19" spans="1:10">
      <c r="A19" s="27">
        <v>39898</v>
      </c>
      <c r="B19" t="s">
        <v>16</v>
      </c>
      <c r="C19" s="14">
        <v>2579.2399999999998</v>
      </c>
      <c r="D19" s="14">
        <v>115</v>
      </c>
      <c r="E19" s="27">
        <v>39899</v>
      </c>
      <c r="F19" s="9">
        <f t="shared" si="0"/>
        <v>2694.24</v>
      </c>
      <c r="G19" s="29">
        <v>39920</v>
      </c>
      <c r="H19" s="23">
        <v>2974.24</v>
      </c>
      <c r="I19" s="1" t="s">
        <v>27</v>
      </c>
      <c r="J19" t="s">
        <v>28</v>
      </c>
    </row>
    <row r="20" spans="1:10">
      <c r="A20" s="1"/>
      <c r="D20" s="23" t="s">
        <v>31</v>
      </c>
      <c r="E20" s="1"/>
      <c r="F20" s="9">
        <v>0</v>
      </c>
      <c r="G20" s="26"/>
      <c r="H20" s="23"/>
    </row>
    <row r="21" spans="1:10">
      <c r="A21" s="27">
        <v>39899</v>
      </c>
      <c r="B21" t="s">
        <v>19</v>
      </c>
      <c r="C21" s="14">
        <v>59041.47</v>
      </c>
      <c r="D21" s="14">
        <v>115</v>
      </c>
      <c r="E21" s="27">
        <v>39900</v>
      </c>
      <c r="F21" s="9">
        <f t="shared" si="0"/>
        <v>59156.47</v>
      </c>
      <c r="G21" s="29">
        <v>39902</v>
      </c>
      <c r="H21" s="23">
        <v>59041.47</v>
      </c>
      <c r="I21" s="1" t="s">
        <v>20</v>
      </c>
      <c r="J21" t="s">
        <v>14</v>
      </c>
    </row>
    <row r="22" spans="1:10">
      <c r="A22" s="1"/>
      <c r="D22" s="23" t="s">
        <v>48</v>
      </c>
      <c r="E22" s="1"/>
      <c r="F22" s="9">
        <v>0</v>
      </c>
      <c r="G22" s="26"/>
      <c r="H22" s="23"/>
    </row>
    <row r="23" spans="1:10">
      <c r="A23" s="1"/>
      <c r="C23" s="23"/>
      <c r="D23" s="23"/>
      <c r="E23" s="1"/>
      <c r="F23" s="9">
        <f t="shared" si="0"/>
        <v>0</v>
      </c>
      <c r="G23" s="1"/>
      <c r="H23" s="23"/>
    </row>
    <row r="24" spans="1:10">
      <c r="A24" s="1"/>
      <c r="C24" s="23"/>
      <c r="D24" s="23"/>
      <c r="E24" s="1"/>
      <c r="F24" s="9">
        <f t="shared" si="0"/>
        <v>0</v>
      </c>
      <c r="G24" s="1"/>
    </row>
    <row r="25" spans="1:10">
      <c r="A25" s="1"/>
      <c r="E25" s="1"/>
      <c r="F25" s="9">
        <f t="shared" si="0"/>
        <v>0</v>
      </c>
      <c r="G25" s="1"/>
    </row>
    <row r="26" spans="1:10" ht="15.75" thickBot="1">
      <c r="A26" s="1"/>
      <c r="E26" s="1"/>
      <c r="F26" s="9">
        <f t="shared" si="0"/>
        <v>0</v>
      </c>
      <c r="G26" s="1"/>
    </row>
    <row r="27" spans="1:10" ht="21.75" customHeight="1" thickBot="1">
      <c r="A27" s="1"/>
      <c r="D27" s="48" t="s">
        <v>21</v>
      </c>
      <c r="E27" s="49"/>
      <c r="F27" s="31">
        <f>SUM(F3:F26)</f>
        <v>163015.63</v>
      </c>
      <c r="G27" s="1"/>
    </row>
    <row r="29" spans="1:10">
      <c r="D29" t="s">
        <v>22</v>
      </c>
      <c r="F29" s="23">
        <f>H21+H17+H15+H13+H9+H19</f>
        <v>151749.63</v>
      </c>
    </row>
    <row r="31" spans="1:10" ht="24" customHeight="1">
      <c r="D31" s="32" t="s">
        <v>23</v>
      </c>
      <c r="E31" s="32"/>
      <c r="F31" s="33">
        <f>F27-F29-D21-D11</f>
        <v>11036</v>
      </c>
    </row>
  </sheetData>
  <mergeCells count="2">
    <mergeCell ref="B1:G1"/>
    <mergeCell ref="D27:E27"/>
  </mergeCells>
  <printOptions gridLines="1"/>
  <pageMargins left="0.38" right="0.46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sqref="A1:XFD1048576"/>
    </sheetView>
  </sheetViews>
  <sheetFormatPr baseColWidth="10" defaultRowHeight="15"/>
  <cols>
    <col min="1" max="1" width="10.5703125" customWidth="1"/>
    <col min="2" max="2" width="8.28515625" customWidth="1"/>
    <col min="4" max="4" width="9.85546875" customWidth="1"/>
    <col min="6" max="6" width="16.28515625" customWidth="1"/>
    <col min="9" max="9" width="24.140625" customWidth="1"/>
    <col min="10" max="10" width="20" customWidth="1"/>
  </cols>
  <sheetData>
    <row r="1" spans="1:10" ht="21">
      <c r="A1" s="52" t="s">
        <v>1</v>
      </c>
      <c r="B1" s="47" t="s">
        <v>0</v>
      </c>
      <c r="C1" s="47"/>
      <c r="D1" s="47"/>
      <c r="E1" s="47"/>
      <c r="F1" s="47"/>
      <c r="G1" s="47"/>
    </row>
    <row r="2" spans="1:10" ht="16.5" thickBot="1">
      <c r="A2" s="53"/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3</v>
      </c>
      <c r="I2" s="4" t="s">
        <v>8</v>
      </c>
    </row>
    <row r="3" spans="1:10" ht="15.75" thickTop="1">
      <c r="A3" s="5">
        <v>39906</v>
      </c>
      <c r="B3" s="6" t="s">
        <v>9</v>
      </c>
      <c r="C3" s="7">
        <v>30000</v>
      </c>
      <c r="D3" s="7">
        <v>115</v>
      </c>
      <c r="E3" s="8">
        <v>39909</v>
      </c>
      <c r="F3" s="9">
        <v>30115</v>
      </c>
      <c r="G3" s="10">
        <v>39939</v>
      </c>
      <c r="H3" s="9">
        <v>30000</v>
      </c>
      <c r="I3" t="s">
        <v>33</v>
      </c>
      <c r="J3" s="41" t="s">
        <v>34</v>
      </c>
    </row>
    <row r="4" spans="1:10">
      <c r="A4" s="6"/>
      <c r="B4" s="6"/>
      <c r="C4" s="9"/>
      <c r="D4" s="9"/>
      <c r="E4" s="12"/>
      <c r="F4" s="9">
        <v>0</v>
      </c>
      <c r="G4" s="13"/>
      <c r="H4" s="9"/>
      <c r="I4" s="44" t="s">
        <v>47</v>
      </c>
      <c r="J4" s="45"/>
    </row>
    <row r="5" spans="1:10">
      <c r="A5" s="5">
        <v>39920</v>
      </c>
      <c r="B5" s="6" t="s">
        <v>10</v>
      </c>
      <c r="C5" s="7">
        <v>17419</v>
      </c>
      <c r="D5" s="7">
        <v>115</v>
      </c>
      <c r="E5" s="8">
        <v>39923</v>
      </c>
      <c r="F5" s="9">
        <v>17534</v>
      </c>
      <c r="G5" s="10">
        <v>39928</v>
      </c>
      <c r="H5" s="9">
        <v>17534</v>
      </c>
      <c r="I5" s="11" t="s">
        <v>26</v>
      </c>
      <c r="J5" s="43" t="s">
        <v>45</v>
      </c>
    </row>
    <row r="6" spans="1:10">
      <c r="A6" s="6"/>
      <c r="B6" s="6"/>
      <c r="C6" s="9"/>
      <c r="D6" s="9"/>
      <c r="E6" s="12"/>
      <c r="F6" s="9">
        <v>0</v>
      </c>
      <c r="G6" s="13"/>
      <c r="H6" s="9"/>
      <c r="I6" s="11"/>
    </row>
    <row r="7" spans="1:10">
      <c r="A7" s="5">
        <v>39924</v>
      </c>
      <c r="B7" s="6" t="s">
        <v>9</v>
      </c>
      <c r="C7" s="54">
        <v>40448.400000000001</v>
      </c>
      <c r="D7" s="14">
        <v>115</v>
      </c>
      <c r="E7" s="8">
        <v>39925</v>
      </c>
      <c r="F7" s="9">
        <v>40563.4</v>
      </c>
      <c r="G7" s="10"/>
      <c r="H7" s="9"/>
      <c r="I7" t="s">
        <v>38</v>
      </c>
      <c r="J7" s="42" t="s">
        <v>39</v>
      </c>
    </row>
    <row r="8" spans="1:10">
      <c r="A8" s="6"/>
      <c r="B8" s="6"/>
      <c r="C8" s="11"/>
      <c r="D8" s="9"/>
      <c r="E8" s="12"/>
      <c r="F8" s="9">
        <v>0</v>
      </c>
      <c r="G8" s="13"/>
      <c r="H8" s="9"/>
      <c r="I8" s="11"/>
    </row>
    <row r="9" spans="1:10">
      <c r="A9" s="5">
        <v>39924</v>
      </c>
      <c r="B9" s="6" t="s">
        <v>9</v>
      </c>
      <c r="C9" s="14">
        <v>25137.86</v>
      </c>
      <c r="D9" s="14">
        <v>115</v>
      </c>
      <c r="E9" s="8">
        <v>39925</v>
      </c>
      <c r="F9" s="9">
        <v>25252.86</v>
      </c>
      <c r="G9" s="10"/>
      <c r="H9" s="9"/>
      <c r="I9" t="s">
        <v>38</v>
      </c>
      <c r="J9" s="42" t="s">
        <v>39</v>
      </c>
    </row>
    <row r="10" spans="1:10">
      <c r="A10" s="6"/>
      <c r="B10" s="6"/>
      <c r="C10" s="11"/>
      <c r="D10" s="9"/>
      <c r="E10" s="15"/>
      <c r="F10" s="9">
        <v>0</v>
      </c>
      <c r="G10" s="13"/>
      <c r="H10" s="9"/>
      <c r="I10" s="11"/>
    </row>
    <row r="11" spans="1:10">
      <c r="A11" s="5">
        <v>39924</v>
      </c>
      <c r="B11" s="6" t="s">
        <v>9</v>
      </c>
      <c r="C11" s="14">
        <v>22423.919999999998</v>
      </c>
      <c r="D11" s="14">
        <v>115</v>
      </c>
      <c r="E11" s="5">
        <v>39925</v>
      </c>
      <c r="F11" s="9">
        <f>D11+C11</f>
        <v>22538.92</v>
      </c>
      <c r="G11" s="16"/>
      <c r="H11" s="9"/>
      <c r="I11" t="s">
        <v>38</v>
      </c>
      <c r="J11" s="42" t="s">
        <v>39</v>
      </c>
    </row>
    <row r="12" spans="1:10">
      <c r="A12" s="6"/>
      <c r="B12" s="6"/>
      <c r="C12" s="11"/>
      <c r="D12" s="9"/>
      <c r="E12" s="6"/>
      <c r="F12" s="9">
        <f t="shared" ref="F12:F18" si="0">D12+C12</f>
        <v>0</v>
      </c>
      <c r="G12" s="13"/>
      <c r="H12" s="9"/>
      <c r="I12" s="11"/>
    </row>
    <row r="13" spans="1:10">
      <c r="A13" s="5">
        <v>39924</v>
      </c>
      <c r="B13" s="6" t="s">
        <v>9</v>
      </c>
      <c r="C13" s="17">
        <v>55786.82</v>
      </c>
      <c r="D13" s="17">
        <v>115</v>
      </c>
      <c r="E13" s="5">
        <v>39925</v>
      </c>
      <c r="F13" s="9">
        <f t="shared" si="0"/>
        <v>55901.82</v>
      </c>
      <c r="G13" s="10"/>
      <c r="H13" s="9"/>
      <c r="I13" t="s">
        <v>38</v>
      </c>
      <c r="J13" s="42" t="s">
        <v>39</v>
      </c>
    </row>
    <row r="14" spans="1:10">
      <c r="A14" s="6"/>
      <c r="B14" s="6"/>
      <c r="C14" s="11"/>
      <c r="D14" s="9"/>
      <c r="E14" s="6"/>
      <c r="F14" s="9">
        <f t="shared" si="0"/>
        <v>0</v>
      </c>
      <c r="G14" s="13"/>
      <c r="H14" s="9"/>
      <c r="I14" s="11"/>
    </row>
    <row r="15" spans="1:10">
      <c r="A15" s="5">
        <v>39924</v>
      </c>
      <c r="B15" s="6" t="s">
        <v>9</v>
      </c>
      <c r="C15" s="17">
        <v>44394.6</v>
      </c>
      <c r="D15" s="17">
        <v>115</v>
      </c>
      <c r="E15" s="5">
        <v>39925</v>
      </c>
      <c r="F15" s="9">
        <f t="shared" si="0"/>
        <v>44509.599999999999</v>
      </c>
      <c r="G15" s="10">
        <v>39953</v>
      </c>
      <c r="H15" s="9">
        <v>44394.6</v>
      </c>
      <c r="I15" t="s">
        <v>33</v>
      </c>
      <c r="J15" s="41" t="s">
        <v>34</v>
      </c>
    </row>
    <row r="16" spans="1:10">
      <c r="A16" s="6"/>
      <c r="B16" s="11"/>
      <c r="C16" s="11"/>
      <c r="D16" s="9"/>
      <c r="E16" s="6"/>
      <c r="F16" s="9">
        <f t="shared" si="0"/>
        <v>0</v>
      </c>
      <c r="G16" s="13"/>
      <c r="H16" s="9"/>
      <c r="I16" s="11"/>
    </row>
    <row r="17" spans="1:9">
      <c r="A17" s="5"/>
      <c r="B17" s="6"/>
      <c r="C17" s="17"/>
      <c r="D17" s="17"/>
      <c r="E17" s="5"/>
      <c r="F17" s="9">
        <f t="shared" si="0"/>
        <v>0</v>
      </c>
      <c r="G17" s="10"/>
      <c r="H17" s="9"/>
      <c r="I17" s="11"/>
    </row>
    <row r="18" spans="1:9" ht="15.75" thickBot="1">
      <c r="A18" s="6"/>
      <c r="B18" s="11"/>
      <c r="C18" s="11"/>
      <c r="D18" s="9"/>
      <c r="E18" s="6"/>
      <c r="F18" s="18">
        <f t="shared" si="0"/>
        <v>0</v>
      </c>
      <c r="G18" s="13"/>
      <c r="H18" s="9"/>
      <c r="I18" s="11"/>
    </row>
    <row r="19" spans="1:9" ht="16.5" thickBot="1">
      <c r="A19" s="5"/>
      <c r="B19" s="11"/>
      <c r="C19" s="14"/>
      <c r="D19" s="50" t="s">
        <v>11</v>
      </c>
      <c r="E19" s="51"/>
      <c r="F19" s="19">
        <f>SUM(F3:F18)</f>
        <v>236415.6</v>
      </c>
      <c r="G19" s="13"/>
      <c r="H19" s="9"/>
      <c r="I19" s="11"/>
    </row>
    <row r="20" spans="1:9">
      <c r="A20" s="6"/>
      <c r="B20" s="11"/>
      <c r="C20" s="11"/>
      <c r="D20" s="9"/>
      <c r="E20" s="6"/>
      <c r="F20" s="9"/>
      <c r="G20" s="13"/>
      <c r="H20" s="9"/>
      <c r="I20" s="11"/>
    </row>
    <row r="21" spans="1:9">
      <c r="A21" s="5"/>
      <c r="B21" s="11"/>
      <c r="C21" s="14"/>
      <c r="D21" s="14"/>
      <c r="E21" s="5"/>
      <c r="F21" s="9"/>
      <c r="G21" s="10"/>
      <c r="H21" s="9"/>
      <c r="I21" s="20"/>
    </row>
    <row r="22" spans="1:9">
      <c r="A22" s="6"/>
      <c r="B22" s="11"/>
      <c r="C22" s="11"/>
      <c r="D22" s="9"/>
      <c r="E22" s="6"/>
      <c r="F22" s="9"/>
      <c r="G22" s="13"/>
      <c r="H22" s="9"/>
      <c r="I22" s="11"/>
    </row>
    <row r="23" spans="1:9">
      <c r="A23" s="6"/>
      <c r="B23" s="11"/>
      <c r="C23" s="9"/>
      <c r="D23" s="9"/>
      <c r="E23" s="6"/>
      <c r="F23" s="9"/>
      <c r="G23" s="6"/>
      <c r="H23" s="9"/>
      <c r="I23" s="11"/>
    </row>
    <row r="34" spans="1:11">
      <c r="A34" s="35">
        <v>39924</v>
      </c>
      <c r="B34" t="s">
        <v>32</v>
      </c>
      <c r="C34" s="36">
        <v>44394.6</v>
      </c>
      <c r="D34" t="s">
        <v>33</v>
      </c>
      <c r="E34" s="36">
        <v>115</v>
      </c>
      <c r="F34" s="41" t="s">
        <v>34</v>
      </c>
      <c r="G34" s="36" t="s">
        <v>35</v>
      </c>
    </row>
    <row r="35" spans="1:11">
      <c r="A35" s="35">
        <v>39906</v>
      </c>
      <c r="B35" t="s">
        <v>32</v>
      </c>
      <c r="C35" s="36">
        <v>30000</v>
      </c>
      <c r="D35" t="s">
        <v>33</v>
      </c>
      <c r="E35" s="36">
        <v>115</v>
      </c>
      <c r="F35" s="41" t="s">
        <v>34</v>
      </c>
      <c r="G35" s="36" t="s">
        <v>36</v>
      </c>
      <c r="H35" s="37"/>
      <c r="I35" s="37"/>
      <c r="J35" s="37"/>
      <c r="K35" s="37" t="s">
        <v>37</v>
      </c>
    </row>
    <row r="36" spans="1:11">
      <c r="A36" s="35">
        <v>39924</v>
      </c>
      <c r="B36" t="s">
        <v>32</v>
      </c>
      <c r="C36" s="36">
        <v>40448.400000000001</v>
      </c>
      <c r="D36" t="s">
        <v>38</v>
      </c>
      <c r="E36" s="36">
        <v>115</v>
      </c>
      <c r="F36" s="42" t="s">
        <v>39</v>
      </c>
      <c r="G36" s="38" t="s">
        <v>40</v>
      </c>
      <c r="H36" s="37"/>
      <c r="I36" s="37"/>
      <c r="J36" s="37"/>
      <c r="K36" s="37"/>
    </row>
    <row r="37" spans="1:11">
      <c r="A37" s="35">
        <v>39924</v>
      </c>
      <c r="B37" t="s">
        <v>32</v>
      </c>
      <c r="C37" s="36">
        <v>25137.86</v>
      </c>
      <c r="D37" t="s">
        <v>38</v>
      </c>
      <c r="E37" s="36">
        <v>115</v>
      </c>
      <c r="F37" s="42" t="s">
        <v>39</v>
      </c>
      <c r="G37" s="39" t="s">
        <v>41</v>
      </c>
      <c r="H37" s="37"/>
      <c r="I37" s="37"/>
      <c r="J37" s="37"/>
      <c r="K37" s="37"/>
    </row>
    <row r="38" spans="1:11">
      <c r="A38" s="35">
        <v>39924</v>
      </c>
      <c r="B38" t="s">
        <v>32</v>
      </c>
      <c r="C38" s="36">
        <v>22423.919999999998</v>
      </c>
      <c r="D38" t="s">
        <v>38</v>
      </c>
      <c r="E38" s="36">
        <v>115</v>
      </c>
      <c r="F38" s="42" t="s">
        <v>39</v>
      </c>
      <c r="G38" s="40" t="s">
        <v>42</v>
      </c>
      <c r="H38" s="37"/>
      <c r="I38" s="37"/>
      <c r="J38" s="37"/>
      <c r="K38" s="37"/>
    </row>
    <row r="39" spans="1:11">
      <c r="A39" s="35">
        <v>39924</v>
      </c>
      <c r="B39" t="s">
        <v>32</v>
      </c>
      <c r="C39" s="36">
        <v>55786.82</v>
      </c>
      <c r="D39" t="s">
        <v>38</v>
      </c>
      <c r="E39" s="36">
        <v>115</v>
      </c>
      <c r="F39" s="42" t="s">
        <v>39</v>
      </c>
      <c r="G39" s="40" t="s">
        <v>43</v>
      </c>
      <c r="H39" s="37"/>
      <c r="I39" s="37"/>
      <c r="J39" s="37"/>
      <c r="K39" s="37"/>
    </row>
    <row r="40" spans="1:11">
      <c r="A40" s="35">
        <v>39926</v>
      </c>
      <c r="B40" t="s">
        <v>10</v>
      </c>
      <c r="C40" s="36">
        <v>17419</v>
      </c>
      <c r="D40" t="s">
        <v>44</v>
      </c>
      <c r="E40" s="36">
        <v>115</v>
      </c>
      <c r="F40" s="43" t="s">
        <v>45</v>
      </c>
      <c r="G40" s="40" t="s">
        <v>46</v>
      </c>
      <c r="H40" s="37"/>
      <c r="I40" s="37"/>
      <c r="J40" s="37"/>
      <c r="K40" s="37"/>
    </row>
  </sheetData>
  <mergeCells count="3">
    <mergeCell ref="B1:G1"/>
    <mergeCell ref="D19:E19"/>
    <mergeCell ref="A1:A2"/>
  </mergeCells>
  <printOptions gridLines="1"/>
  <pageMargins left="0.39" right="0.35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>
      <selection activeCell="B20" sqref="B20"/>
    </sheetView>
  </sheetViews>
  <sheetFormatPr baseColWidth="10" defaultRowHeight="15"/>
  <cols>
    <col min="1" max="1" width="10.5703125" customWidth="1"/>
    <col min="2" max="2" width="8.28515625" customWidth="1"/>
    <col min="4" max="4" width="9.85546875" customWidth="1"/>
    <col min="6" max="6" width="16.28515625" customWidth="1"/>
    <col min="9" max="9" width="24.140625" customWidth="1"/>
    <col min="10" max="10" width="20" customWidth="1"/>
  </cols>
  <sheetData>
    <row r="1" spans="1:10" ht="21">
      <c r="A1" s="52" t="s">
        <v>1</v>
      </c>
      <c r="B1" s="47" t="s">
        <v>0</v>
      </c>
      <c r="C1" s="47"/>
      <c r="D1" s="47"/>
      <c r="E1" s="47"/>
      <c r="F1" s="47"/>
      <c r="G1" s="47"/>
    </row>
    <row r="2" spans="1:10" ht="16.5" thickBot="1">
      <c r="A2" s="53"/>
      <c r="B2" s="2" t="s">
        <v>2</v>
      </c>
      <c r="C2" s="2" t="s">
        <v>3</v>
      </c>
      <c r="D2" s="2" t="s">
        <v>4</v>
      </c>
      <c r="E2" s="2" t="s">
        <v>5</v>
      </c>
      <c r="F2" s="46" t="s">
        <v>6</v>
      </c>
      <c r="G2" s="2" t="s">
        <v>7</v>
      </c>
      <c r="H2" s="2" t="s">
        <v>3</v>
      </c>
      <c r="I2" s="4" t="s">
        <v>8</v>
      </c>
    </row>
    <row r="3" spans="1:10" ht="15.75" thickTop="1">
      <c r="A3" s="5"/>
      <c r="B3" s="6"/>
      <c r="C3" s="7"/>
      <c r="D3" s="7"/>
      <c r="E3" s="8"/>
      <c r="F3" s="9"/>
      <c r="G3" s="10"/>
      <c r="H3" s="9"/>
      <c r="I3" s="11"/>
      <c r="J3" s="11"/>
    </row>
    <row r="4" spans="1:10">
      <c r="A4" s="6"/>
      <c r="B4" s="6"/>
      <c r="C4" s="9"/>
      <c r="D4" s="9"/>
      <c r="E4" s="12"/>
      <c r="F4" s="9"/>
      <c r="G4" s="13"/>
      <c r="H4" s="9"/>
      <c r="I4" s="55"/>
      <c r="J4" s="11"/>
    </row>
    <row r="5" spans="1:10">
      <c r="A5" s="5"/>
      <c r="B5" s="6"/>
      <c r="C5" s="7"/>
      <c r="D5" s="7"/>
      <c r="E5" s="8"/>
      <c r="F5" s="9"/>
      <c r="G5" s="10"/>
      <c r="H5" s="9"/>
      <c r="I5" s="11"/>
      <c r="J5" s="56"/>
    </row>
    <row r="6" spans="1:10">
      <c r="A6" s="6"/>
      <c r="B6" s="6"/>
      <c r="C6" s="9"/>
      <c r="D6" s="9"/>
      <c r="E6" s="12"/>
      <c r="F6" s="9">
        <v>0</v>
      </c>
      <c r="G6" s="13"/>
      <c r="H6" s="9"/>
      <c r="I6" s="11"/>
    </row>
    <row r="7" spans="1:10">
      <c r="A7" s="5">
        <v>39924</v>
      </c>
      <c r="B7" s="6" t="s">
        <v>9</v>
      </c>
      <c r="C7" s="54">
        <v>40448.400000000001</v>
      </c>
      <c r="D7" s="14">
        <v>115</v>
      </c>
      <c r="E7" s="8">
        <v>39925</v>
      </c>
      <c r="F7" s="9">
        <v>40563.4</v>
      </c>
      <c r="G7" s="10"/>
      <c r="H7" s="9"/>
      <c r="I7" t="s">
        <v>38</v>
      </c>
      <c r="J7" s="42" t="s">
        <v>39</v>
      </c>
    </row>
    <row r="8" spans="1:10">
      <c r="A8" s="6"/>
      <c r="B8" s="6"/>
      <c r="C8" s="11"/>
      <c r="D8" s="9"/>
      <c r="E8" s="12"/>
      <c r="F8" s="9">
        <v>0</v>
      </c>
      <c r="G8" s="13"/>
      <c r="H8" s="9"/>
      <c r="I8" s="11"/>
    </row>
    <row r="9" spans="1:10">
      <c r="A9" s="5">
        <v>39924</v>
      </c>
      <c r="B9" s="6" t="s">
        <v>9</v>
      </c>
      <c r="C9" s="14">
        <v>25137.86</v>
      </c>
      <c r="D9" s="14">
        <v>115</v>
      </c>
      <c r="E9" s="8">
        <v>39925</v>
      </c>
      <c r="F9" s="9">
        <v>25252.86</v>
      </c>
      <c r="G9" s="10"/>
      <c r="H9" s="9"/>
      <c r="I9" t="s">
        <v>38</v>
      </c>
      <c r="J9" s="42" t="s">
        <v>39</v>
      </c>
    </row>
    <row r="10" spans="1:10">
      <c r="A10" s="6"/>
      <c r="B10" s="6"/>
      <c r="C10" s="11"/>
      <c r="D10" s="9"/>
      <c r="E10" s="15"/>
      <c r="F10" s="9">
        <v>0</v>
      </c>
      <c r="G10" s="13"/>
      <c r="H10" s="9"/>
      <c r="I10" s="11"/>
    </row>
    <row r="11" spans="1:10">
      <c r="A11" s="5">
        <v>39924</v>
      </c>
      <c r="B11" s="6" t="s">
        <v>9</v>
      </c>
      <c r="C11" s="14">
        <v>22423.919999999998</v>
      </c>
      <c r="D11" s="14">
        <v>115</v>
      </c>
      <c r="E11" s="5">
        <v>39925</v>
      </c>
      <c r="F11" s="9">
        <f>D11+C11</f>
        <v>22538.92</v>
      </c>
      <c r="G11" s="16"/>
      <c r="H11" s="9"/>
      <c r="I11" t="s">
        <v>38</v>
      </c>
      <c r="J11" s="42" t="s">
        <v>39</v>
      </c>
    </row>
    <row r="12" spans="1:10">
      <c r="A12" s="6"/>
      <c r="B12" s="6"/>
      <c r="C12" s="11"/>
      <c r="D12" s="9"/>
      <c r="E12" s="6"/>
      <c r="F12" s="9">
        <f t="shared" ref="F12:F18" si="0">D12+C12</f>
        <v>0</v>
      </c>
      <c r="G12" s="13"/>
      <c r="H12" s="9"/>
      <c r="I12" s="11"/>
    </row>
    <row r="13" spans="1:10">
      <c r="A13" s="5">
        <v>39924</v>
      </c>
      <c r="B13" s="6" t="s">
        <v>9</v>
      </c>
      <c r="C13" s="17">
        <v>55786.82</v>
      </c>
      <c r="D13" s="17">
        <v>115</v>
      </c>
      <c r="E13" s="5">
        <v>39925</v>
      </c>
      <c r="F13" s="9">
        <f t="shared" si="0"/>
        <v>55901.82</v>
      </c>
      <c r="G13" s="10"/>
      <c r="H13" s="9"/>
      <c r="I13" t="s">
        <v>38</v>
      </c>
      <c r="J13" s="42" t="s">
        <v>39</v>
      </c>
    </row>
    <row r="14" spans="1:10">
      <c r="A14" s="6"/>
      <c r="B14" s="6"/>
      <c r="C14" s="11"/>
      <c r="D14" s="9"/>
      <c r="E14" s="6"/>
      <c r="F14" s="9">
        <f t="shared" si="0"/>
        <v>0</v>
      </c>
      <c r="G14" s="13"/>
      <c r="H14" s="9"/>
      <c r="I14" s="11"/>
    </row>
    <row r="15" spans="1:10">
      <c r="A15" s="5">
        <v>39924</v>
      </c>
      <c r="B15" s="6" t="s">
        <v>9</v>
      </c>
      <c r="C15" s="17">
        <v>44394.6</v>
      </c>
      <c r="D15" s="17">
        <v>115</v>
      </c>
      <c r="E15" s="5">
        <v>39925</v>
      </c>
      <c r="F15" s="9">
        <f t="shared" si="0"/>
        <v>44509.599999999999</v>
      </c>
      <c r="G15" s="10">
        <v>39953</v>
      </c>
      <c r="H15" s="9">
        <v>44394.6</v>
      </c>
      <c r="I15" t="s">
        <v>33</v>
      </c>
      <c r="J15" s="41" t="s">
        <v>34</v>
      </c>
    </row>
    <row r="16" spans="1:10">
      <c r="A16" s="6"/>
      <c r="B16" s="11"/>
      <c r="C16" s="11"/>
      <c r="D16" s="9"/>
      <c r="E16" s="6"/>
      <c r="F16" s="9">
        <f t="shared" si="0"/>
        <v>0</v>
      </c>
      <c r="G16" s="13"/>
      <c r="H16" s="9"/>
      <c r="I16" s="11"/>
    </row>
    <row r="17" spans="1:9">
      <c r="A17" s="5"/>
      <c r="B17" s="6"/>
      <c r="C17" s="17"/>
      <c r="D17" s="17"/>
      <c r="E17" s="5"/>
      <c r="F17" s="9">
        <f t="shared" si="0"/>
        <v>0</v>
      </c>
      <c r="G17" s="10"/>
      <c r="H17" s="9"/>
      <c r="I17" s="11"/>
    </row>
    <row r="18" spans="1:9" ht="15.75" thickBot="1">
      <c r="A18" s="6"/>
      <c r="B18" s="11"/>
      <c r="C18" s="11"/>
      <c r="D18" s="9"/>
      <c r="E18" s="6"/>
      <c r="F18" s="18">
        <f t="shared" si="0"/>
        <v>0</v>
      </c>
      <c r="G18" s="13"/>
      <c r="H18" s="9"/>
      <c r="I18" s="11"/>
    </row>
    <row r="19" spans="1:9" ht="16.5" thickBot="1">
      <c r="A19" s="5"/>
      <c r="B19" s="11"/>
      <c r="C19" s="14"/>
      <c r="D19" s="50" t="s">
        <v>11</v>
      </c>
      <c r="E19" s="51"/>
      <c r="F19" s="19">
        <f>SUM(F3:F18)</f>
        <v>188766.6</v>
      </c>
      <c r="G19" s="13"/>
      <c r="H19" s="9"/>
      <c r="I19" s="11"/>
    </row>
    <row r="20" spans="1:9">
      <c r="A20" s="6"/>
      <c r="B20" s="11"/>
      <c r="C20" s="11"/>
      <c r="D20" s="9"/>
      <c r="E20" s="6"/>
      <c r="F20" s="9"/>
      <c r="G20" s="13"/>
      <c r="H20" s="9"/>
      <c r="I20" s="11"/>
    </row>
    <row r="21" spans="1:9">
      <c r="A21" s="5"/>
      <c r="B21" s="11"/>
      <c r="C21" s="14"/>
      <c r="D21" s="14"/>
      <c r="E21" s="5"/>
      <c r="F21" s="9"/>
      <c r="G21" s="10"/>
      <c r="H21" s="9"/>
      <c r="I21" s="20"/>
    </row>
    <row r="22" spans="1:9">
      <c r="A22" s="6"/>
      <c r="B22" s="11"/>
      <c r="C22" s="11"/>
      <c r="D22" s="9"/>
      <c r="E22" s="6"/>
      <c r="F22" s="9"/>
      <c r="G22" s="13"/>
      <c r="H22" s="9"/>
      <c r="I22" s="11"/>
    </row>
    <row r="23" spans="1:9">
      <c r="A23" s="6"/>
      <c r="B23" s="11"/>
      <c r="C23" s="9"/>
      <c r="D23" s="9"/>
      <c r="E23" s="6"/>
      <c r="F23" s="9"/>
      <c r="G23" s="6"/>
      <c r="H23" s="9"/>
      <c r="I23" s="11"/>
    </row>
    <row r="34" spans="1:11">
      <c r="A34" s="35">
        <v>39924</v>
      </c>
      <c r="B34" t="s">
        <v>32</v>
      </c>
      <c r="C34" s="36">
        <v>44394.6</v>
      </c>
      <c r="D34" t="s">
        <v>33</v>
      </c>
      <c r="E34" s="36">
        <v>115</v>
      </c>
      <c r="F34" s="41" t="s">
        <v>34</v>
      </c>
      <c r="G34" s="36" t="s">
        <v>35</v>
      </c>
    </row>
    <row r="35" spans="1:11">
      <c r="A35" s="35">
        <v>39906</v>
      </c>
      <c r="B35" t="s">
        <v>32</v>
      </c>
      <c r="C35" s="36">
        <v>30000</v>
      </c>
      <c r="D35" t="s">
        <v>33</v>
      </c>
      <c r="E35" s="36">
        <v>115</v>
      </c>
      <c r="F35" s="41" t="s">
        <v>34</v>
      </c>
      <c r="G35" s="36" t="s">
        <v>36</v>
      </c>
      <c r="H35" s="37"/>
      <c r="I35" s="37"/>
      <c r="J35" s="37"/>
      <c r="K35" s="37" t="s">
        <v>37</v>
      </c>
    </row>
    <row r="36" spans="1:11">
      <c r="A36" s="35">
        <v>39924</v>
      </c>
      <c r="B36" t="s">
        <v>32</v>
      </c>
      <c r="C36" s="36">
        <v>40448.400000000001</v>
      </c>
      <c r="D36" t="s">
        <v>38</v>
      </c>
      <c r="E36" s="36">
        <v>115</v>
      </c>
      <c r="F36" s="42" t="s">
        <v>39</v>
      </c>
      <c r="G36" s="38" t="s">
        <v>40</v>
      </c>
      <c r="H36" s="37"/>
      <c r="I36" s="37"/>
      <c r="J36" s="37"/>
      <c r="K36" s="37"/>
    </row>
    <row r="37" spans="1:11">
      <c r="A37" s="35">
        <v>39924</v>
      </c>
      <c r="B37" t="s">
        <v>32</v>
      </c>
      <c r="C37" s="36">
        <v>25137.86</v>
      </c>
      <c r="D37" t="s">
        <v>38</v>
      </c>
      <c r="E37" s="36">
        <v>115</v>
      </c>
      <c r="F37" s="42" t="s">
        <v>39</v>
      </c>
      <c r="G37" s="39" t="s">
        <v>41</v>
      </c>
      <c r="H37" s="37"/>
      <c r="I37" s="37"/>
      <c r="J37" s="37"/>
      <c r="K37" s="37"/>
    </row>
    <row r="38" spans="1:11">
      <c r="A38" s="35">
        <v>39924</v>
      </c>
      <c r="B38" t="s">
        <v>32</v>
      </c>
      <c r="C38" s="36">
        <v>22423.919999999998</v>
      </c>
      <c r="D38" t="s">
        <v>38</v>
      </c>
      <c r="E38" s="36">
        <v>115</v>
      </c>
      <c r="F38" s="42" t="s">
        <v>39</v>
      </c>
      <c r="G38" s="40" t="s">
        <v>42</v>
      </c>
      <c r="H38" s="37"/>
      <c r="I38" s="37"/>
      <c r="J38" s="37"/>
      <c r="K38" s="37"/>
    </row>
    <row r="39" spans="1:11">
      <c r="A39" s="35">
        <v>39924</v>
      </c>
      <c r="B39" t="s">
        <v>32</v>
      </c>
      <c r="C39" s="36">
        <v>55786.82</v>
      </c>
      <c r="D39" t="s">
        <v>38</v>
      </c>
      <c r="E39" s="36">
        <v>115</v>
      </c>
      <c r="F39" s="42" t="s">
        <v>39</v>
      </c>
      <c r="G39" s="40" t="s">
        <v>43</v>
      </c>
      <c r="H39" s="37"/>
      <c r="I39" s="37"/>
      <c r="J39" s="37"/>
      <c r="K39" s="37"/>
    </row>
    <row r="40" spans="1:11">
      <c r="A40" s="35">
        <v>39926</v>
      </c>
      <c r="B40" t="s">
        <v>10</v>
      </c>
      <c r="C40" s="36">
        <v>17419</v>
      </c>
      <c r="D40" t="s">
        <v>44</v>
      </c>
      <c r="E40" s="36">
        <v>115</v>
      </c>
      <c r="F40" s="43" t="s">
        <v>45</v>
      </c>
      <c r="G40" s="40" t="s">
        <v>46</v>
      </c>
      <c r="H40" s="37"/>
      <c r="I40" s="37"/>
      <c r="J40" s="37"/>
      <c r="K40" s="37"/>
    </row>
  </sheetData>
  <mergeCells count="3">
    <mergeCell ref="A1:A2"/>
    <mergeCell ref="B1:G1"/>
    <mergeCell ref="D19:E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C22:C2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 </vt:lpstr>
      <vt:lpstr>ABRIL  </vt:lpstr>
      <vt:lpstr>MAYO</vt:lpstr>
      <vt:lpstr>Hoja4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FINAL</dc:creator>
  <cp:lastModifiedBy>USUARIO FINAL</cp:lastModifiedBy>
  <cp:lastPrinted>2009-05-19T19:41:36Z</cp:lastPrinted>
  <dcterms:created xsi:type="dcterms:W3CDTF">2009-05-06T17:11:10Z</dcterms:created>
  <dcterms:modified xsi:type="dcterms:W3CDTF">2009-06-19T19:10:36Z</dcterms:modified>
</cp:coreProperties>
</file>