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</sheets>
  <calcPr calcId="124519"/>
</workbook>
</file>

<file path=xl/calcChain.xml><?xml version="1.0" encoding="utf-8"?>
<calcChain xmlns="http://schemas.openxmlformats.org/spreadsheetml/2006/main">
  <c r="K38" i="4"/>
  <c r="I38"/>
  <c r="J40" s="1"/>
  <c r="F38"/>
  <c r="F41" s="1"/>
  <c r="C38"/>
  <c r="F42" s="1"/>
  <c r="W38"/>
  <c r="U38"/>
  <c r="V40" s="1"/>
  <c r="R38"/>
  <c r="R41" s="1"/>
  <c r="O38"/>
  <c r="R42" s="1"/>
  <c r="AI38"/>
  <c r="AG38"/>
  <c r="AH40" s="1"/>
  <c r="AD38"/>
  <c r="AD41" s="1"/>
  <c r="AA38"/>
  <c r="AD42" s="1"/>
  <c r="AV38"/>
  <c r="AT38"/>
  <c r="AU40" s="1"/>
  <c r="AQ38"/>
  <c r="AQ41" s="1"/>
  <c r="AN38"/>
  <c r="AQ42" s="1"/>
  <c r="F43" l="1"/>
  <c r="F45" s="1"/>
  <c r="R43"/>
  <c r="R45" s="1"/>
  <c r="AD43"/>
  <c r="AD45" s="1"/>
  <c r="AQ43"/>
  <c r="AQ45" s="1"/>
  <c r="C38" i="5" l="1"/>
  <c r="F42" s="1"/>
  <c r="F38"/>
  <c r="F37" i="1" l="1"/>
  <c r="C40"/>
  <c r="K38" i="5" l="1"/>
  <c r="I38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<sst xmlns="http://schemas.openxmlformats.org/spreadsheetml/2006/main" count="206" uniqueCount="51">
  <si>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</si>
  <si>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</si>
  <si>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</si>
  <si>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</si>
  <si>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</si>
  <si>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</si>
  <si>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</si>
  <si>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</si>
  <si>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</si>
  <si>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</si>
  <si>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</si>
  <si>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</si>
  <si>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</si>
  <si>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</si>
  <si>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</si>
  <si>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</si>
  <si>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</si>
  <si>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</si>
  <si>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</si>
  <si>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</si>
  <si>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</si>
  <si>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</si>
  <si>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</si>
  <si>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</si>
  <si>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</si>
  <si>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</si>
  <si>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</si>
  <si>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</si>
  <si>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</si>
  <si>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</si>
  <si>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</si>
  <si>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GRAN TOTAL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</si>
  <si>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</si>
  <si>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</si>
  <si>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</si>
  <si>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</si>
  <si>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</si>
  <si>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</si>
  <si>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,01</t>
  </si>
  <si>
    <t>VENTAS  2009</t>
  </si>
  <si>
    <t>,02</t>
  </si>
  <si>
    <t>VENTAS    2009</t>
  </si>
  <si>
    <t xml:space="preserve">BALANCE     DE   A G O S T O        2009      11     S U R </t>
  </si>
  <si>
    <t>GANACIA</t>
  </si>
  <si>
    <t>PERDIDA</t>
  </si>
  <si>
    <t>,03</t>
  </si>
  <si>
    <t xml:space="preserve">BALANCE    DE  AGOSTO    2009      C E N T R A L </t>
  </si>
  <si>
    <t xml:space="preserve">BALANCE    DE    AGOSTO     2009      C O M E R C I O </t>
  </si>
  <si>
    <t xml:space="preserve">BALANCE       DE   AGOSTO     2009      HERRADURA </t>
  </si>
  <si>
    <t>,04</t>
  </si>
  <si>
    <t>BALANCE   MENSUAL DE   AGOSTO    2009     11 SUR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</si>
</sst>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15" fontId="0" fillId="0" borderId="0" xfId="0" applyNumberFormat="1" applyBorder="1"/>
    <xf numFmtId="0" fontId="4" fillId="0" borderId="0" xfId="0" applyFont="1" applyAlignment="1">
      <alignment horizontal="center"/>
    </xf>
    <xf numFmtId="164" fontId="6" fillId="0" borderId="32" xfId="0" applyNumberFormat="1" applyFont="1" applyBorder="1"/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43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38100</xdr:colOff>
      <xdr:row>37</xdr:row>
      <xdr:rowOff>180975</xdr:rowOff>
    </xdr:from>
    <xdr:to>
      <xdr:col>44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45446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895351</xdr:colOff>
      <xdr:row>40</xdr:row>
      <xdr:rowOff>19049</xdr:rowOff>
    </xdr:from>
    <xdr:to>
      <xdr:col>43</xdr:col>
      <xdr:colOff>304801</xdr:colOff>
      <xdr:row>40</xdr:row>
      <xdr:rowOff>123824</xdr:rowOff>
    </xdr:to>
    <xdr:cxnSp macro="">
      <xdr:nvCxnSpPr>
        <xdr:cNvPr id="9" name="8 Conector recto de flecha"/>
        <xdr:cNvCxnSpPr/>
      </xdr:nvCxnSpPr>
      <xdr:spPr>
        <a:xfrm rot="10800000" flipV="1">
          <a:off x="14506576" y="79914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37</xdr:row>
      <xdr:rowOff>180975</xdr:rowOff>
    </xdr:from>
    <xdr:to>
      <xdr:col>31</xdr:col>
      <xdr:colOff>0</xdr:colOff>
      <xdr:row>38</xdr:row>
      <xdr:rowOff>171450</xdr:rowOff>
    </xdr:to>
    <xdr:cxnSp macro="">
      <xdr:nvCxnSpPr>
        <xdr:cNvPr id="14" name="13 Conector recto de flecha"/>
        <xdr:cNvCxnSpPr/>
      </xdr:nvCxnSpPr>
      <xdr:spPr>
        <a:xfrm>
          <a:off x="145542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895351</xdr:colOff>
      <xdr:row>40</xdr:row>
      <xdr:rowOff>19049</xdr:rowOff>
    </xdr:from>
    <xdr:to>
      <xdr:col>30</xdr:col>
      <xdr:colOff>304801</xdr:colOff>
      <xdr:row>40</xdr:row>
      <xdr:rowOff>123824</xdr:rowOff>
    </xdr:to>
    <xdr:cxnSp macro="">
      <xdr:nvCxnSpPr>
        <xdr:cNvPr id="15" name="14 Conector recto de flecha"/>
        <xdr:cNvCxnSpPr/>
      </xdr:nvCxnSpPr>
      <xdr:spPr>
        <a:xfrm rot="10800000" flipV="1">
          <a:off x="14516101" y="79914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37922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895351</xdr:colOff>
      <xdr:row>40</xdr:row>
      <xdr:rowOff>19049</xdr:rowOff>
    </xdr:from>
    <xdr:to>
      <xdr:col>18</xdr:col>
      <xdr:colOff>304801</xdr:colOff>
      <xdr:row>40</xdr:row>
      <xdr:rowOff>123824</xdr:rowOff>
    </xdr:to>
    <xdr:cxnSp macro="">
      <xdr:nvCxnSpPr>
        <xdr:cNvPr id="7" name="6 Conector recto de flecha"/>
        <xdr:cNvCxnSpPr/>
      </xdr:nvCxnSpPr>
      <xdr:spPr>
        <a:xfrm rot="10800000" flipV="1">
          <a:off x="13754101" y="79914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12" name="11 Conector recto de flecha"/>
        <xdr:cNvCxnSpPr/>
      </xdr:nvCxnSpPr>
      <xdr:spPr>
        <a:xfrm>
          <a:off x="13782675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13" name="12 Conector recto de flecha"/>
        <xdr:cNvCxnSpPr/>
      </xdr:nvCxnSpPr>
      <xdr:spPr>
        <a:xfrm rot="10800000" flipV="1">
          <a:off x="13744576" y="79914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tabSelected="1" workbookViewId="0">
      <pane ySplit="4" topLeftCell="A28" activePane="bottomLeft" state="frozen"/>
      <selection pane="bottomLeft" activeCell="E39" sqref="E39"/>
    </sheetView>
  </sheetViews>
  <sheetFormatPr baseColWidth="10" defaultRowHeight="15"/>
  <cols>
    <col min="1" max="1" width="9.5703125" customWidth="1"/>
    <col min="2" max="2" width="9.42578125" customWidth="1"/>
    <col min="3" max="3" width="17.42578125" customWidth="1"/>
    <col min="4" max="4" width="5.140625" customWidth="1"/>
    <col min="6" max="6" width="18.140625" customWidth="1"/>
    <col min="7" max="7" width="4.85546875" customWidth="1"/>
    <col min="9" max="9" width="13.85546875" customWidth="1"/>
    <col min="10" max="10" width="13.42578125" bestFit="1" customWidth="1"/>
  </cols>
  <sheetData>
    <row r="1" spans="1:11" ht="23.25">
      <c r="C1" s="101" t="s">
        <v>46</v>
      </c>
      <c r="D1" s="101"/>
      <c r="E1" s="101"/>
      <c r="F1" s="101"/>
      <c r="G1" s="101"/>
      <c r="H1" s="101"/>
      <c r="I1" s="101"/>
      <c r="J1" s="101"/>
    </row>
    <row r="2" spans="1:11" ht="15.75" thickBot="1">
      <c r="E2" s="1"/>
      <c r="F2" s="1"/>
    </row>
    <row r="3" spans="1:11" ht="20.25" thickTop="1" thickBot="1">
      <c r="C3" s="30" t="s">
        <v>0</v>
      </c>
      <c r="D3" s="3"/>
      <c r="E3" s="111" t="s">
        <v>39</v>
      </c>
      <c r="F3" s="112"/>
      <c r="I3" s="113" t="s">
        <v>5</v>
      </c>
      <c r="J3" s="114"/>
      <c r="K3" s="115"/>
    </row>
    <row r="4" spans="1:11" ht="16.5" thickTop="1" thickBot="1">
      <c r="A4" s="28" t="s">
        <v>2</v>
      </c>
      <c r="B4" s="29"/>
      <c r="C4" s="31">
        <v>539640.89</v>
      </c>
      <c r="D4" s="2"/>
      <c r="E4" s="12"/>
      <c r="F4" s="15"/>
      <c r="H4" s="19"/>
      <c r="I4" s="21"/>
      <c r="J4" s="38"/>
      <c r="K4" s="39"/>
    </row>
    <row r="5" spans="1:11">
      <c r="B5" s="8">
        <v>40026</v>
      </c>
      <c r="C5" s="9">
        <v>18702.400000000001</v>
      </c>
      <c r="D5" s="2"/>
      <c r="E5" s="14">
        <v>40026</v>
      </c>
      <c r="F5" s="15">
        <v>227606.31</v>
      </c>
      <c r="H5" s="20">
        <v>40026</v>
      </c>
      <c r="I5" s="21">
        <v>7230.29</v>
      </c>
      <c r="J5" s="22" t="s">
        <v>6</v>
      </c>
      <c r="K5" s="15">
        <v>0</v>
      </c>
    </row>
    <row r="6" spans="1:11">
      <c r="B6" s="8">
        <v>40027</v>
      </c>
      <c r="C6" s="9">
        <v>4428.42</v>
      </c>
      <c r="D6" s="2"/>
      <c r="E6" s="14">
        <v>40027</v>
      </c>
      <c r="F6" s="15">
        <v>158020.94</v>
      </c>
      <c r="H6" s="20">
        <v>40027</v>
      </c>
      <c r="I6" s="21">
        <v>849</v>
      </c>
      <c r="J6" s="22" t="s">
        <v>4</v>
      </c>
      <c r="K6" s="15">
        <v>0</v>
      </c>
    </row>
    <row r="7" spans="1:11">
      <c r="B7" s="8">
        <v>40028</v>
      </c>
      <c r="C7" s="9">
        <v>4713.6499999999996</v>
      </c>
      <c r="D7" s="2"/>
      <c r="E7" s="14">
        <v>40028</v>
      </c>
      <c r="F7" s="15">
        <v>138196.37</v>
      </c>
      <c r="H7" s="20">
        <v>40028</v>
      </c>
      <c r="I7" s="21">
        <v>1727</v>
      </c>
      <c r="J7" s="22" t="s">
        <v>7</v>
      </c>
      <c r="K7" s="15">
        <v>28750</v>
      </c>
    </row>
    <row r="8" spans="1:11">
      <c r="B8" s="8">
        <v>40029</v>
      </c>
      <c r="C8" s="9">
        <v>1962</v>
      </c>
      <c r="D8" s="2"/>
      <c r="E8" s="14">
        <v>40029</v>
      </c>
      <c r="F8" s="15">
        <v>195515.29</v>
      </c>
      <c r="H8" s="20">
        <v>40029</v>
      </c>
      <c r="I8" s="21">
        <v>3415</v>
      </c>
      <c r="J8" s="22" t="s">
        <v>8</v>
      </c>
      <c r="K8" s="15">
        <v>0</v>
      </c>
    </row>
    <row r="9" spans="1:11">
      <c r="B9" s="8">
        <v>40030</v>
      </c>
      <c r="C9" s="9">
        <v>12482.08</v>
      </c>
      <c r="D9" s="2"/>
      <c r="E9" s="14">
        <v>40030</v>
      </c>
      <c r="F9" s="15">
        <v>118573.61</v>
      </c>
      <c r="H9" s="20">
        <v>40030</v>
      </c>
      <c r="I9" s="21">
        <v>7886</v>
      </c>
      <c r="J9" s="22" t="s">
        <v>9</v>
      </c>
      <c r="K9" s="15">
        <v>0</v>
      </c>
    </row>
    <row r="10" spans="1:11">
      <c r="B10" s="8">
        <v>40031</v>
      </c>
      <c r="C10" s="9">
        <v>17694</v>
      </c>
      <c r="D10" s="2"/>
      <c r="E10" s="14">
        <v>40031</v>
      </c>
      <c r="F10" s="15">
        <v>164089.20000000001</v>
      </c>
      <c r="H10" s="20">
        <v>40031</v>
      </c>
      <c r="I10" s="21">
        <v>247.5</v>
      </c>
      <c r="J10" s="22" t="s">
        <v>20</v>
      </c>
      <c r="K10" s="54">
        <v>43808</v>
      </c>
    </row>
    <row r="11" spans="1:11">
      <c r="B11" s="8">
        <v>40032</v>
      </c>
      <c r="C11" s="9">
        <v>11329.6</v>
      </c>
      <c r="D11" s="2"/>
      <c r="E11" s="14">
        <v>40032</v>
      </c>
      <c r="F11" s="15">
        <v>261197.76</v>
      </c>
      <c r="H11" s="20">
        <v>40032</v>
      </c>
      <c r="I11" s="21">
        <v>15412.1</v>
      </c>
      <c r="J11" s="22" t="s">
        <v>21</v>
      </c>
      <c r="K11" s="54">
        <v>43452.24</v>
      </c>
    </row>
    <row r="12" spans="1:11">
      <c r="B12" s="8">
        <v>40033</v>
      </c>
      <c r="C12" s="9">
        <v>4121.93</v>
      </c>
      <c r="D12" s="2"/>
      <c r="E12" s="14">
        <v>40033</v>
      </c>
      <c r="F12" s="15">
        <v>292140.51</v>
      </c>
      <c r="H12" s="20">
        <v>40033</v>
      </c>
      <c r="I12" s="21">
        <v>2737.45</v>
      </c>
      <c r="J12" s="22" t="s">
        <v>22</v>
      </c>
      <c r="K12" s="54">
        <v>42134.75</v>
      </c>
    </row>
    <row r="13" spans="1:11">
      <c r="B13" s="8">
        <v>40034</v>
      </c>
      <c r="C13" s="9">
        <v>13384.96</v>
      </c>
      <c r="D13" s="2"/>
      <c r="E13" s="14">
        <v>40034</v>
      </c>
      <c r="F13" s="15">
        <v>146129.29</v>
      </c>
      <c r="H13" s="20">
        <v>40034</v>
      </c>
      <c r="I13" s="21">
        <v>1455</v>
      </c>
      <c r="J13" s="22" t="s">
        <v>23</v>
      </c>
      <c r="K13" s="54">
        <v>43767.3</v>
      </c>
    </row>
    <row r="14" spans="1:11">
      <c r="B14" s="8">
        <v>40035</v>
      </c>
      <c r="C14" s="9">
        <v>8461.2999999999993</v>
      </c>
      <c r="D14" s="2"/>
      <c r="E14" s="14">
        <v>40035</v>
      </c>
      <c r="F14" s="15">
        <v>155896.32999999999</v>
      </c>
      <c r="H14" s="20">
        <v>40035</v>
      </c>
      <c r="I14" s="21">
        <v>2943.32</v>
      </c>
      <c r="J14" s="22" t="s">
        <v>24</v>
      </c>
      <c r="K14" s="54"/>
    </row>
    <row r="15" spans="1:11">
      <c r="B15" s="8">
        <v>40036</v>
      </c>
      <c r="C15" s="9">
        <v>4040.62</v>
      </c>
      <c r="D15" s="2"/>
      <c r="E15" s="14">
        <v>40036</v>
      </c>
      <c r="F15" s="15">
        <v>109312.66</v>
      </c>
      <c r="H15" s="20">
        <v>40036</v>
      </c>
      <c r="I15" s="21">
        <v>3847.53</v>
      </c>
      <c r="J15" s="22"/>
      <c r="K15" s="15"/>
    </row>
    <row r="16" spans="1:11">
      <c r="B16" s="8">
        <v>40037</v>
      </c>
      <c r="C16" s="9">
        <v>21352.73</v>
      </c>
      <c r="D16" s="2"/>
      <c r="E16" s="14">
        <v>40037</v>
      </c>
      <c r="F16" s="15">
        <v>128121.52</v>
      </c>
      <c r="H16" s="20">
        <v>40037</v>
      </c>
      <c r="I16" s="21">
        <v>2056.9899999999998</v>
      </c>
      <c r="J16" s="22"/>
      <c r="K16" s="15"/>
    </row>
    <row r="17" spans="2:11">
      <c r="B17" s="8">
        <v>40038</v>
      </c>
      <c r="C17" s="9">
        <v>6216.26</v>
      </c>
      <c r="D17" s="2"/>
      <c r="E17" s="14">
        <v>40038</v>
      </c>
      <c r="F17" s="15">
        <v>236793.46</v>
      </c>
      <c r="H17" s="20">
        <v>40038</v>
      </c>
      <c r="I17" s="21">
        <v>1967.83</v>
      </c>
      <c r="J17" s="22"/>
      <c r="K17" s="15"/>
    </row>
    <row r="18" spans="2:11">
      <c r="B18" s="8">
        <v>40039</v>
      </c>
      <c r="C18" s="9">
        <v>6859.68</v>
      </c>
      <c r="D18" s="2"/>
      <c r="E18" s="14">
        <v>40039</v>
      </c>
      <c r="F18" s="15">
        <v>271398.2</v>
      </c>
      <c r="H18" s="20">
        <v>40039</v>
      </c>
      <c r="I18" s="21">
        <v>2411.5</v>
      </c>
      <c r="J18" s="22"/>
      <c r="K18" s="15"/>
    </row>
    <row r="19" spans="2:11">
      <c r="B19" s="8">
        <v>40040</v>
      </c>
      <c r="C19" s="9">
        <v>10385.120000000001</v>
      </c>
      <c r="D19" s="2"/>
      <c r="E19" s="14">
        <v>40040</v>
      </c>
      <c r="F19" s="15">
        <v>245810.47</v>
      </c>
      <c r="H19" s="20">
        <v>40040</v>
      </c>
      <c r="I19" s="21">
        <v>10356.11</v>
      </c>
      <c r="J19" s="22"/>
      <c r="K19" s="15"/>
    </row>
    <row r="20" spans="2:11">
      <c r="B20" s="8">
        <v>40041</v>
      </c>
      <c r="C20" s="9">
        <v>15786.26</v>
      </c>
      <c r="D20" s="2"/>
      <c r="E20" s="14">
        <v>40041</v>
      </c>
      <c r="F20" s="15">
        <v>156599.04000000001</v>
      </c>
      <c r="H20" s="20">
        <v>40041</v>
      </c>
      <c r="I20" s="21">
        <v>3630</v>
      </c>
      <c r="J20" s="22"/>
      <c r="K20" s="15"/>
    </row>
    <row r="21" spans="2:11">
      <c r="B21" s="8">
        <v>40042</v>
      </c>
      <c r="C21" s="9">
        <v>6718.5</v>
      </c>
      <c r="D21" s="2"/>
      <c r="E21" s="14">
        <v>40042</v>
      </c>
      <c r="F21" s="15">
        <v>147468.42000000001</v>
      </c>
      <c r="H21" s="20">
        <v>40042</v>
      </c>
      <c r="I21" s="21">
        <v>3613</v>
      </c>
      <c r="J21" s="22"/>
      <c r="K21" s="15"/>
    </row>
    <row r="22" spans="2:11">
      <c r="B22" s="8">
        <v>40043</v>
      </c>
      <c r="C22" s="9">
        <v>7963.3</v>
      </c>
      <c r="D22" s="2"/>
      <c r="E22" s="14">
        <v>40043</v>
      </c>
      <c r="F22" s="15">
        <v>210351.21</v>
      </c>
      <c r="H22" s="20">
        <v>40043</v>
      </c>
      <c r="I22" s="21">
        <v>2796</v>
      </c>
      <c r="J22" s="22"/>
      <c r="K22" s="15"/>
    </row>
    <row r="23" spans="2:11">
      <c r="B23" s="8">
        <v>40044</v>
      </c>
      <c r="C23" s="9">
        <v>10299.68</v>
      </c>
      <c r="D23" s="2"/>
      <c r="E23" s="14">
        <v>40044</v>
      </c>
      <c r="F23" s="15">
        <v>139071.17000000001</v>
      </c>
      <c r="H23" s="20">
        <v>40044</v>
      </c>
      <c r="I23" s="21">
        <v>3451.8</v>
      </c>
      <c r="J23" s="22"/>
      <c r="K23" s="15"/>
    </row>
    <row r="24" spans="2:11">
      <c r="B24" s="8">
        <v>40045</v>
      </c>
      <c r="C24" s="9">
        <v>8536</v>
      </c>
      <c r="D24" s="2"/>
      <c r="E24" s="14">
        <v>40045</v>
      </c>
      <c r="F24" s="15">
        <v>144691.59</v>
      </c>
      <c r="H24" s="20">
        <v>40045</v>
      </c>
      <c r="I24" s="21">
        <v>4682.43</v>
      </c>
      <c r="J24" s="22"/>
      <c r="K24" s="15"/>
    </row>
    <row r="25" spans="2:11">
      <c r="B25" s="8">
        <v>40046</v>
      </c>
      <c r="C25" s="9">
        <v>7461.16</v>
      </c>
      <c r="D25" s="2"/>
      <c r="E25" s="14">
        <v>40046</v>
      </c>
      <c r="F25" s="15">
        <v>295392.64000000001</v>
      </c>
      <c r="H25" s="20">
        <v>40046</v>
      </c>
      <c r="I25" s="21">
        <v>4668.12</v>
      </c>
      <c r="J25" s="22"/>
      <c r="K25" s="15"/>
    </row>
    <row r="26" spans="2:11">
      <c r="B26" s="8">
        <v>40047</v>
      </c>
      <c r="C26" s="9">
        <v>10449.5</v>
      </c>
      <c r="D26" s="2"/>
      <c r="E26" s="14">
        <v>40047</v>
      </c>
      <c r="F26" s="15">
        <v>252241.04</v>
      </c>
      <c r="H26" s="20">
        <v>40047</v>
      </c>
      <c r="I26" s="21">
        <v>6454</v>
      </c>
      <c r="J26" s="22"/>
      <c r="K26" s="15"/>
    </row>
    <row r="27" spans="2:11">
      <c r="B27" s="8">
        <v>40048</v>
      </c>
      <c r="C27" s="9">
        <v>12602.64</v>
      </c>
      <c r="D27" s="2"/>
      <c r="E27" s="14">
        <v>40048</v>
      </c>
      <c r="F27" s="15">
        <v>148326.1</v>
      </c>
      <c r="H27" s="20">
        <v>40048</v>
      </c>
      <c r="I27" s="21">
        <v>933</v>
      </c>
      <c r="J27" s="22"/>
      <c r="K27" s="15"/>
    </row>
    <row r="28" spans="2:11">
      <c r="B28" s="8">
        <v>40049</v>
      </c>
      <c r="C28" s="9">
        <v>9431.01</v>
      </c>
      <c r="D28" s="2"/>
      <c r="E28" s="14">
        <v>40049</v>
      </c>
      <c r="F28" s="15">
        <v>244487.28</v>
      </c>
      <c r="H28" s="20">
        <v>40049</v>
      </c>
      <c r="I28" s="21">
        <v>3523</v>
      </c>
      <c r="J28" s="22"/>
      <c r="K28" s="15"/>
    </row>
    <row r="29" spans="2:11">
      <c r="B29" s="8">
        <v>40050</v>
      </c>
      <c r="C29" s="9">
        <v>5793.5</v>
      </c>
      <c r="D29" s="2"/>
      <c r="E29" s="14">
        <v>40050</v>
      </c>
      <c r="F29" s="15">
        <v>100815.78</v>
      </c>
      <c r="H29" s="20">
        <v>40050</v>
      </c>
      <c r="I29" s="21">
        <v>2173</v>
      </c>
      <c r="J29" s="22"/>
      <c r="K29" s="15"/>
    </row>
    <row r="30" spans="2:11">
      <c r="B30" s="8">
        <v>40051</v>
      </c>
      <c r="C30" s="9">
        <v>11010.82</v>
      </c>
      <c r="D30" s="2"/>
      <c r="E30" s="14">
        <v>40051</v>
      </c>
      <c r="F30" s="15">
        <v>106180.84</v>
      </c>
      <c r="H30" s="20">
        <v>40051</v>
      </c>
      <c r="I30" s="21">
        <v>795.08</v>
      </c>
      <c r="J30" s="22"/>
      <c r="K30" s="15"/>
    </row>
    <row r="31" spans="2:11">
      <c r="B31" s="8">
        <v>40052</v>
      </c>
      <c r="C31" s="9">
        <v>10986.5</v>
      </c>
      <c r="D31" s="2"/>
      <c r="E31" s="14">
        <v>40052</v>
      </c>
      <c r="F31" s="15">
        <v>151447.44</v>
      </c>
      <c r="H31" s="20">
        <v>40052</v>
      </c>
      <c r="I31" s="21">
        <v>2366</v>
      </c>
      <c r="J31" s="22"/>
      <c r="K31" s="15"/>
    </row>
    <row r="32" spans="2:11">
      <c r="B32" s="8">
        <v>40053</v>
      </c>
      <c r="C32" s="9">
        <v>4864.8</v>
      </c>
      <c r="D32" s="2"/>
      <c r="E32" s="14">
        <v>40053</v>
      </c>
      <c r="F32" s="15">
        <v>258673.23</v>
      </c>
      <c r="H32" s="20">
        <v>40053</v>
      </c>
      <c r="I32" s="21">
        <v>7234.9</v>
      </c>
      <c r="J32" s="22"/>
      <c r="K32" s="15"/>
    </row>
    <row r="33" spans="1:11">
      <c r="B33" s="8">
        <v>40054</v>
      </c>
      <c r="C33" s="9">
        <v>9962.56</v>
      </c>
      <c r="D33" s="2"/>
      <c r="E33" s="14">
        <v>40054</v>
      </c>
      <c r="F33" s="15">
        <v>266002.62</v>
      </c>
      <c r="H33" s="20">
        <v>40054</v>
      </c>
      <c r="I33" s="21">
        <v>2689</v>
      </c>
      <c r="J33" s="22"/>
      <c r="K33" s="15"/>
    </row>
    <row r="34" spans="1:11">
      <c r="B34" s="8">
        <v>40055</v>
      </c>
      <c r="C34" s="9">
        <v>15245.8</v>
      </c>
      <c r="D34" s="2"/>
      <c r="E34" s="14">
        <v>40055</v>
      </c>
      <c r="F34" s="15">
        <v>176859.7</v>
      </c>
      <c r="H34" s="20">
        <v>40055</v>
      </c>
      <c r="I34" s="21">
        <v>861.3</v>
      </c>
      <c r="J34" s="22"/>
      <c r="K34" s="15"/>
    </row>
    <row r="35" spans="1:11" ht="15.75" thickBot="1">
      <c r="B35" s="8">
        <v>40056</v>
      </c>
      <c r="C35" s="9">
        <v>12218.3</v>
      </c>
      <c r="D35" s="2"/>
      <c r="E35" s="14">
        <v>40056</v>
      </c>
      <c r="F35" s="15">
        <v>135041.79</v>
      </c>
      <c r="H35" s="20">
        <v>40056</v>
      </c>
      <c r="I35" s="21">
        <v>3129.6</v>
      </c>
      <c r="J35" s="22"/>
      <c r="K35" s="15"/>
    </row>
    <row r="36" spans="1:11" ht="15.75" thickBot="1">
      <c r="A36" s="34" t="s">
        <v>3</v>
      </c>
      <c r="B36" s="27"/>
      <c r="C36" s="9">
        <v>3286525.24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25</v>
      </c>
      <c r="B37" s="10"/>
      <c r="C37" s="9">
        <v>1093874.6399999999</v>
      </c>
      <c r="D37" s="2"/>
      <c r="E37" s="24" t="s">
        <v>1</v>
      </c>
      <c r="F37" s="25">
        <f>SUM(F5:F36)</f>
        <v>5782451.8100000015</v>
      </c>
      <c r="H37" s="5" t="s">
        <v>1</v>
      </c>
      <c r="I37" s="4">
        <f>SUM(I4:I36)</f>
        <v>117542.85</v>
      </c>
      <c r="J37" s="44" t="s">
        <v>1</v>
      </c>
      <c r="K37" s="7">
        <f>SUM(K4:K36)</f>
        <v>201912.28999999998</v>
      </c>
    </row>
    <row r="38" spans="1:11" ht="15.75" thickBot="1">
      <c r="A38" s="46" t="s">
        <v>32</v>
      </c>
      <c r="B38" s="46"/>
      <c r="C38" s="9">
        <v>882943.85</v>
      </c>
      <c r="I38" s="2"/>
      <c r="K38" s="2"/>
    </row>
    <row r="39" spans="1:11" ht="16.5" thickTop="1" thickBot="1">
      <c r="A39" s="61" t="s">
        <v>35</v>
      </c>
      <c r="B39" s="62"/>
      <c r="C39" s="11">
        <v>152039.09</v>
      </c>
      <c r="H39" s="102" t="s">
        <v>17</v>
      </c>
      <c r="I39" s="103"/>
      <c r="J39" s="104">
        <f>K37+I37</f>
        <v>319455.14</v>
      </c>
      <c r="K39" s="105"/>
    </row>
    <row r="40" spans="1:11">
      <c r="A40" s="5"/>
      <c r="B40" s="6" t="s">
        <v>1</v>
      </c>
      <c r="C40" s="7">
        <f>SUM(C4:C39)</f>
        <v>6260488.79</v>
      </c>
    </row>
    <row r="41" spans="1:11">
      <c r="D41" s="110" t="s">
        <v>16</v>
      </c>
      <c r="E41" s="110"/>
      <c r="F41" s="45">
        <f>F37-J39</f>
        <v>5462996.6700000018</v>
      </c>
      <c r="G41" s="26"/>
    </row>
    <row r="42" spans="1:11" ht="15.75" thickBot="1">
      <c r="D42" s="46"/>
      <c r="E42" s="46" t="s">
        <v>0</v>
      </c>
      <c r="F42" s="42">
        <f>-C40</f>
        <v>-6260488.79</v>
      </c>
    </row>
    <row r="43" spans="1:11" ht="15.75" thickTop="1">
      <c r="E43" s="1" t="s">
        <v>27</v>
      </c>
      <c r="F43" s="4">
        <f>SUM(F41:F42)</f>
        <v>-797492.11999999825</v>
      </c>
      <c r="H43" s="59" t="s">
        <v>33</v>
      </c>
      <c r="I43" s="107" t="s">
        <v>34</v>
      </c>
    </row>
    <row r="44" spans="1:11" ht="15.75" customHeight="1" thickBot="1">
      <c r="D44" s="109" t="s">
        <v>26</v>
      </c>
      <c r="E44" s="109"/>
      <c r="F44" s="52">
        <v>491228.05</v>
      </c>
      <c r="I44" s="108"/>
      <c r="J44" s="48">
        <v>471097.4</v>
      </c>
    </row>
    <row r="45" spans="1:11" ht="16.5" thickTop="1" thickBot="1">
      <c r="B45" t="s">
        <v>36</v>
      </c>
      <c r="E45" s="6" t="s">
        <v>29</v>
      </c>
      <c r="F45" s="45">
        <f>F44+F43</f>
        <v>-306264.06999999826</v>
      </c>
      <c r="I45" s="60" t="s">
        <v>37</v>
      </c>
      <c r="J45" s="70">
        <f>F45+J44</f>
        <v>164833.33000000176</v>
      </c>
    </row>
    <row r="46" spans="1:11" ht="15.75" thickTop="1">
      <c r="D46" s="106"/>
      <c r="E46" s="10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28" activePane="bottomLeft" state="frozen"/>
      <selection pane="bottomLeft" activeCell="I43" sqref="I43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116" t="s">
        <v>47</v>
      </c>
      <c r="D1" s="116"/>
      <c r="E1" s="116"/>
      <c r="F1" s="116"/>
      <c r="G1" s="116"/>
      <c r="H1" s="116"/>
      <c r="I1" s="116"/>
      <c r="J1" s="116"/>
    </row>
    <row r="2" spans="1:11" ht="15.75" thickBot="1">
      <c r="C2" s="35" t="s">
        <v>0</v>
      </c>
      <c r="E2" s="1"/>
      <c r="F2" s="1"/>
    </row>
    <row r="3" spans="1:11" ht="20.25" thickTop="1" thickBot="1">
      <c r="A3" s="28" t="s">
        <v>2</v>
      </c>
      <c r="B3" s="29"/>
      <c r="C3" s="36">
        <v>803318.66</v>
      </c>
      <c r="D3" s="3"/>
      <c r="E3" s="111" t="s">
        <v>39</v>
      </c>
      <c r="F3" s="112"/>
      <c r="I3" s="113" t="s">
        <v>5</v>
      </c>
      <c r="J3" s="114"/>
      <c r="K3" s="115"/>
    </row>
    <row r="4" spans="1:11" ht="15.75" thickTop="1">
      <c r="B4" s="8">
        <v>40026</v>
      </c>
      <c r="C4" s="9">
        <v>2000</v>
      </c>
      <c r="D4" s="2"/>
      <c r="E4" s="66">
        <v>40026</v>
      </c>
      <c r="F4" s="15">
        <v>155753.60999999999</v>
      </c>
      <c r="H4" s="19">
        <v>40026</v>
      </c>
      <c r="I4" s="21">
        <v>1972.96</v>
      </c>
      <c r="J4" s="38"/>
      <c r="K4" s="39"/>
    </row>
    <row r="5" spans="1:11">
      <c r="B5" s="8">
        <v>40027</v>
      </c>
      <c r="C5" s="9">
        <v>3084.6</v>
      </c>
      <c r="D5" s="2"/>
      <c r="E5" s="66">
        <v>40027</v>
      </c>
      <c r="F5" s="15">
        <v>79776.7</v>
      </c>
      <c r="G5" s="56"/>
      <c r="H5" s="20">
        <v>40027</v>
      </c>
      <c r="I5" s="21">
        <v>707.68</v>
      </c>
      <c r="J5" s="22" t="s">
        <v>6</v>
      </c>
      <c r="K5" s="15">
        <v>2386</v>
      </c>
    </row>
    <row r="6" spans="1:11">
      <c r="B6" s="8">
        <v>40028</v>
      </c>
      <c r="C6" s="9">
        <v>0</v>
      </c>
      <c r="D6" s="2"/>
      <c r="E6" s="66">
        <v>40028</v>
      </c>
      <c r="F6" s="15">
        <v>127774.5</v>
      </c>
      <c r="H6" s="20">
        <v>40028</v>
      </c>
      <c r="I6" s="21">
        <v>805</v>
      </c>
      <c r="J6" s="22" t="s">
        <v>4</v>
      </c>
      <c r="K6" s="15">
        <v>21521</v>
      </c>
    </row>
    <row r="7" spans="1:11">
      <c r="B7" s="8">
        <v>40029</v>
      </c>
      <c r="C7" s="9">
        <v>510</v>
      </c>
      <c r="D7" s="2"/>
      <c r="E7" s="66">
        <v>40029</v>
      </c>
      <c r="F7" s="15">
        <v>82148.75</v>
      </c>
      <c r="H7" s="20">
        <v>40029</v>
      </c>
      <c r="I7" s="21">
        <v>520</v>
      </c>
      <c r="J7" s="22" t="s">
        <v>7</v>
      </c>
      <c r="K7" s="15">
        <v>28750</v>
      </c>
    </row>
    <row r="8" spans="1:11">
      <c r="B8" s="8">
        <v>40030</v>
      </c>
      <c r="C8" s="9">
        <v>0</v>
      </c>
      <c r="D8" s="2"/>
      <c r="E8" s="66">
        <v>40030</v>
      </c>
      <c r="F8" s="15">
        <v>101892.6</v>
      </c>
      <c r="H8" s="20">
        <v>40030</v>
      </c>
      <c r="I8" s="21">
        <v>2630.25</v>
      </c>
      <c r="J8" s="22" t="s">
        <v>11</v>
      </c>
      <c r="K8" s="15">
        <v>6965.5</v>
      </c>
    </row>
    <row r="9" spans="1:11">
      <c r="B9" s="8">
        <v>40031</v>
      </c>
      <c r="C9" s="9">
        <v>0</v>
      </c>
      <c r="D9" s="2"/>
      <c r="E9" s="66">
        <v>40031</v>
      </c>
      <c r="F9" s="15">
        <v>203898.5</v>
      </c>
      <c r="H9" s="20">
        <v>40031</v>
      </c>
      <c r="I9" s="21">
        <v>3168.25</v>
      </c>
      <c r="J9" s="22" t="s">
        <v>12</v>
      </c>
      <c r="K9" s="15">
        <v>7938</v>
      </c>
    </row>
    <row r="10" spans="1:11">
      <c r="A10" s="63"/>
      <c r="B10" s="8">
        <v>40032</v>
      </c>
      <c r="C10" s="9">
        <v>7613.4</v>
      </c>
      <c r="D10" s="2"/>
      <c r="E10" s="66">
        <v>40032</v>
      </c>
      <c r="F10" s="15">
        <v>324901.21999999997</v>
      </c>
      <c r="H10" s="20">
        <v>40032</v>
      </c>
      <c r="I10" s="21">
        <v>1475.15</v>
      </c>
      <c r="J10" s="22" t="s">
        <v>22</v>
      </c>
      <c r="K10" s="15">
        <v>8359.51</v>
      </c>
    </row>
    <row r="11" spans="1:11">
      <c r="B11" s="8">
        <v>40033</v>
      </c>
      <c r="C11" s="9">
        <v>9760</v>
      </c>
      <c r="D11" s="2"/>
      <c r="E11" s="66">
        <v>40033</v>
      </c>
      <c r="F11" s="15">
        <v>303689.77</v>
      </c>
      <c r="H11" s="20">
        <v>40033</v>
      </c>
      <c r="I11" s="21">
        <v>1135</v>
      </c>
      <c r="J11" s="22" t="s">
        <v>23</v>
      </c>
      <c r="K11" s="15">
        <v>10045.549999999999</v>
      </c>
    </row>
    <row r="12" spans="1:11">
      <c r="A12" s="37"/>
      <c r="B12" s="8">
        <v>40034</v>
      </c>
      <c r="C12" s="9">
        <v>0</v>
      </c>
      <c r="D12" s="2"/>
      <c r="E12" s="66">
        <v>40034</v>
      </c>
      <c r="F12" s="15">
        <v>95908.6</v>
      </c>
      <c r="H12" s="20">
        <v>40034</v>
      </c>
      <c r="I12" s="21">
        <v>570</v>
      </c>
      <c r="J12" s="22" t="s">
        <v>24</v>
      </c>
      <c r="K12" s="15">
        <v>8368.73</v>
      </c>
    </row>
    <row r="13" spans="1:11">
      <c r="A13" s="37"/>
      <c r="B13" s="8">
        <v>40035</v>
      </c>
      <c r="C13" s="9">
        <v>16337</v>
      </c>
      <c r="D13" s="2"/>
      <c r="E13" s="66">
        <v>40035</v>
      </c>
      <c r="F13" s="15">
        <v>124859</v>
      </c>
      <c r="H13" s="20">
        <v>40035</v>
      </c>
      <c r="I13" s="21">
        <v>2265.94</v>
      </c>
      <c r="J13" s="22"/>
      <c r="K13" s="15"/>
    </row>
    <row r="14" spans="1:11">
      <c r="B14" s="8">
        <v>40036</v>
      </c>
      <c r="C14" s="9">
        <v>0</v>
      </c>
      <c r="D14" s="2"/>
      <c r="E14" s="66">
        <v>40036</v>
      </c>
      <c r="F14" s="15">
        <v>172338.7</v>
      </c>
      <c r="H14" s="20">
        <v>40036</v>
      </c>
      <c r="I14" s="21">
        <v>2320.02</v>
      </c>
      <c r="J14" s="22"/>
      <c r="K14" s="15"/>
    </row>
    <row r="15" spans="1:11">
      <c r="A15" s="37"/>
      <c r="B15" s="8">
        <v>40037</v>
      </c>
      <c r="C15" s="9">
        <v>0</v>
      </c>
      <c r="D15" s="2"/>
      <c r="E15" s="66">
        <v>40037</v>
      </c>
      <c r="F15" s="15">
        <v>103153.5</v>
      </c>
      <c r="H15" s="20">
        <v>40037</v>
      </c>
      <c r="I15" s="21">
        <v>2591.13</v>
      </c>
      <c r="J15" s="22"/>
      <c r="K15" s="15"/>
    </row>
    <row r="16" spans="1:11">
      <c r="A16" s="37"/>
      <c r="B16" s="8">
        <v>40038</v>
      </c>
      <c r="C16" s="9">
        <v>7277.5</v>
      </c>
      <c r="D16" s="2"/>
      <c r="E16" s="66">
        <v>40038</v>
      </c>
      <c r="F16" s="15">
        <v>224823.7</v>
      </c>
      <c r="H16" s="20">
        <v>40038</v>
      </c>
      <c r="I16" s="21">
        <v>750</v>
      </c>
      <c r="J16" s="22"/>
      <c r="K16" s="15"/>
    </row>
    <row r="17" spans="1:11">
      <c r="A17" s="37"/>
      <c r="B17" s="8">
        <v>40039</v>
      </c>
      <c r="C17" s="9">
        <v>0</v>
      </c>
      <c r="D17" s="2"/>
      <c r="E17" s="66">
        <v>40039</v>
      </c>
      <c r="F17" s="15">
        <v>313543.5</v>
      </c>
      <c r="H17" s="20">
        <v>40039</v>
      </c>
      <c r="I17" s="21">
        <v>2906.45</v>
      </c>
      <c r="J17" s="22"/>
      <c r="K17" s="15"/>
    </row>
    <row r="18" spans="1:11">
      <c r="B18" s="8">
        <v>40040</v>
      </c>
      <c r="C18" s="9">
        <v>5333.5</v>
      </c>
      <c r="D18" s="2"/>
      <c r="E18" s="66">
        <v>40040</v>
      </c>
      <c r="F18" s="15">
        <v>289279.5</v>
      </c>
      <c r="H18" s="20">
        <v>40040</v>
      </c>
      <c r="I18" s="21">
        <v>1418.4</v>
      </c>
      <c r="J18" s="22"/>
      <c r="K18" s="15"/>
    </row>
    <row r="19" spans="1:11">
      <c r="A19" s="37"/>
      <c r="B19" s="8">
        <v>40041</v>
      </c>
      <c r="C19" s="9">
        <v>0</v>
      </c>
      <c r="D19" s="2"/>
      <c r="E19" s="66">
        <v>40041</v>
      </c>
      <c r="F19" s="15">
        <v>116959.2</v>
      </c>
      <c r="H19" s="20">
        <v>40041</v>
      </c>
      <c r="I19" s="21">
        <v>693</v>
      </c>
      <c r="J19" s="22"/>
      <c r="K19" s="15"/>
    </row>
    <row r="20" spans="1:11">
      <c r="B20" s="8">
        <v>40042</v>
      </c>
      <c r="C20" s="9">
        <v>1782</v>
      </c>
      <c r="D20" s="2"/>
      <c r="E20" s="66">
        <v>40042</v>
      </c>
      <c r="F20" s="15">
        <v>167973.9</v>
      </c>
      <c r="H20" s="20">
        <v>40042</v>
      </c>
      <c r="I20" s="21">
        <v>3830.74</v>
      </c>
      <c r="J20" s="22"/>
      <c r="K20" s="15"/>
    </row>
    <row r="21" spans="1:11">
      <c r="B21" s="8">
        <v>40043</v>
      </c>
      <c r="C21" s="9">
        <v>4301</v>
      </c>
      <c r="D21" s="2"/>
      <c r="E21" s="66">
        <v>40043</v>
      </c>
      <c r="F21" s="15">
        <v>137616.70000000001</v>
      </c>
      <c r="H21" s="20">
        <v>40043</v>
      </c>
      <c r="I21" s="21">
        <v>1010.12</v>
      </c>
      <c r="J21" s="22"/>
      <c r="K21" s="15"/>
    </row>
    <row r="22" spans="1:11">
      <c r="B22" s="8">
        <v>40044</v>
      </c>
      <c r="C22" s="9">
        <v>0</v>
      </c>
      <c r="D22" s="2"/>
      <c r="E22" s="66">
        <v>40044</v>
      </c>
      <c r="F22" s="15">
        <v>223028</v>
      </c>
      <c r="H22" s="20">
        <v>40044</v>
      </c>
      <c r="I22" s="21">
        <v>1029.53</v>
      </c>
      <c r="J22" s="22"/>
      <c r="K22" s="15"/>
    </row>
    <row r="23" spans="1:11">
      <c r="A23" s="37"/>
      <c r="B23" s="8">
        <v>40045</v>
      </c>
      <c r="C23" s="9">
        <v>0</v>
      </c>
      <c r="D23" s="2"/>
      <c r="E23" s="66">
        <v>40045</v>
      </c>
      <c r="F23" s="15">
        <v>162538.5</v>
      </c>
      <c r="H23" s="20">
        <v>40045</v>
      </c>
      <c r="I23" s="21">
        <v>1447.1</v>
      </c>
      <c r="J23" s="22"/>
      <c r="K23" s="15"/>
    </row>
    <row r="24" spans="1:11">
      <c r="A24" s="37"/>
      <c r="B24" s="8">
        <v>40046</v>
      </c>
      <c r="C24" s="9">
        <v>3968.55</v>
      </c>
      <c r="D24" s="2"/>
      <c r="E24" s="66">
        <v>40046</v>
      </c>
      <c r="F24" s="15">
        <v>344867.72</v>
      </c>
      <c r="H24" s="20">
        <v>40046</v>
      </c>
      <c r="I24" s="21">
        <v>3023.21</v>
      </c>
      <c r="J24" s="22"/>
      <c r="K24" s="15"/>
    </row>
    <row r="25" spans="1:11">
      <c r="B25" s="8">
        <v>40047</v>
      </c>
      <c r="C25" s="9">
        <v>0</v>
      </c>
      <c r="D25" s="2"/>
      <c r="E25" s="66">
        <v>40047</v>
      </c>
      <c r="F25" s="15">
        <v>178858.13</v>
      </c>
      <c r="H25" s="20">
        <v>40047</v>
      </c>
      <c r="I25" s="21">
        <v>3170.79</v>
      </c>
      <c r="J25" s="22"/>
      <c r="K25" s="15"/>
    </row>
    <row r="26" spans="1:11">
      <c r="B26" s="8">
        <v>40048</v>
      </c>
      <c r="C26" s="9">
        <v>0</v>
      </c>
      <c r="D26" s="2"/>
      <c r="E26" s="66">
        <v>40048</v>
      </c>
      <c r="F26" s="15">
        <v>139324.70000000001</v>
      </c>
      <c r="H26" s="20">
        <v>40048</v>
      </c>
      <c r="I26" s="21">
        <v>750</v>
      </c>
      <c r="J26" s="22"/>
      <c r="K26" s="15"/>
    </row>
    <row r="27" spans="1:11">
      <c r="B27" s="8">
        <v>40049</v>
      </c>
      <c r="C27" s="9">
        <v>0</v>
      </c>
      <c r="D27" s="2"/>
      <c r="E27" s="66">
        <v>40049</v>
      </c>
      <c r="F27" s="15">
        <v>142499.20000000001</v>
      </c>
      <c r="H27" s="20">
        <v>40049</v>
      </c>
      <c r="I27" s="21">
        <v>578</v>
      </c>
      <c r="J27" s="22"/>
      <c r="K27" s="15"/>
    </row>
    <row r="28" spans="1:11">
      <c r="B28" s="8">
        <v>40050</v>
      </c>
      <c r="C28" s="9">
        <v>0</v>
      </c>
      <c r="D28" s="2"/>
      <c r="E28" s="66">
        <v>40050</v>
      </c>
      <c r="F28" s="15">
        <v>304068.44</v>
      </c>
      <c r="H28" s="20">
        <v>40050</v>
      </c>
      <c r="I28" s="21">
        <v>4075.04</v>
      </c>
      <c r="J28" s="22"/>
      <c r="K28" s="15"/>
    </row>
    <row r="29" spans="1:11">
      <c r="B29" s="8">
        <v>40051</v>
      </c>
      <c r="C29" s="9">
        <v>0</v>
      </c>
      <c r="D29" s="2"/>
      <c r="E29" s="66">
        <v>40051</v>
      </c>
      <c r="F29" s="15">
        <v>147336.18</v>
      </c>
      <c r="H29" s="20">
        <v>40051</v>
      </c>
      <c r="I29" s="21">
        <v>5760.52</v>
      </c>
      <c r="J29" s="22"/>
      <c r="K29" s="15"/>
    </row>
    <row r="30" spans="1:11">
      <c r="B30" s="8">
        <v>40052</v>
      </c>
      <c r="C30" s="9">
        <v>9883</v>
      </c>
      <c r="D30" s="2"/>
      <c r="E30" s="66">
        <v>40052</v>
      </c>
      <c r="F30" s="15">
        <v>247965</v>
      </c>
      <c r="H30" s="20">
        <v>40052</v>
      </c>
      <c r="I30" s="21">
        <v>1849.64</v>
      </c>
      <c r="J30" s="22"/>
      <c r="K30" s="15"/>
    </row>
    <row r="31" spans="1:11">
      <c r="B31" s="8">
        <v>40053</v>
      </c>
      <c r="C31" s="9">
        <v>0</v>
      </c>
      <c r="D31" s="2"/>
      <c r="E31" s="66">
        <v>40053</v>
      </c>
      <c r="F31" s="15">
        <v>191971.49</v>
      </c>
      <c r="H31" s="20">
        <v>40053</v>
      </c>
      <c r="I31" s="21">
        <v>1707.68</v>
      </c>
      <c r="J31" s="22"/>
      <c r="K31" s="15"/>
    </row>
    <row r="32" spans="1:11">
      <c r="B32" s="8">
        <v>40054</v>
      </c>
      <c r="C32" s="9">
        <v>799</v>
      </c>
      <c r="D32" s="2"/>
      <c r="E32" s="66">
        <v>40054</v>
      </c>
      <c r="F32" s="15">
        <v>344757.37</v>
      </c>
      <c r="H32" s="20">
        <v>40054</v>
      </c>
      <c r="I32" s="21">
        <v>2275.16</v>
      </c>
      <c r="J32" s="22"/>
      <c r="K32" s="15"/>
    </row>
    <row r="33" spans="1:11">
      <c r="B33" s="8">
        <v>40055</v>
      </c>
      <c r="C33" s="9">
        <v>0</v>
      </c>
      <c r="D33" s="2"/>
      <c r="E33" s="66">
        <v>40055</v>
      </c>
      <c r="F33" s="15">
        <v>147985</v>
      </c>
      <c r="H33" s="20">
        <v>40055</v>
      </c>
      <c r="I33" s="21">
        <v>859.98</v>
      </c>
      <c r="J33" s="22"/>
      <c r="K33" s="15"/>
    </row>
    <row r="34" spans="1:11" ht="15.75" thickBot="1">
      <c r="A34" s="37"/>
      <c r="B34" s="8">
        <v>40056</v>
      </c>
      <c r="C34" s="9">
        <v>0</v>
      </c>
      <c r="D34" s="2"/>
      <c r="E34" s="66">
        <v>40056</v>
      </c>
      <c r="F34" s="15">
        <v>190199.5</v>
      </c>
      <c r="H34" s="20">
        <v>40056</v>
      </c>
      <c r="I34" s="21">
        <v>5481.97</v>
      </c>
      <c r="J34" s="22"/>
      <c r="K34" s="15"/>
    </row>
    <row r="35" spans="1:11" ht="15.75" thickBot="1">
      <c r="A35" s="34" t="s">
        <v>3</v>
      </c>
      <c r="B35" s="27"/>
      <c r="C35" s="9">
        <v>5649691.0499999998</v>
      </c>
      <c r="D35" s="2"/>
      <c r="E35" s="16"/>
      <c r="F35" s="15"/>
      <c r="H35" s="32"/>
      <c r="I35" s="21"/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1</v>
      </c>
      <c r="C37" s="7">
        <f>SUM(C3:C36)</f>
        <v>6525659.2599999998</v>
      </c>
      <c r="D37" s="2"/>
      <c r="E37" s="24" t="s">
        <v>1</v>
      </c>
      <c r="F37" s="25">
        <f>SUM(F4:F36)</f>
        <v>5891691.1800000006</v>
      </c>
      <c r="H37" s="5" t="s">
        <v>1</v>
      </c>
      <c r="I37" s="4">
        <f>SUM(I4:I36)</f>
        <v>62778.71</v>
      </c>
      <c r="J37" s="4"/>
      <c r="K37" s="4">
        <f t="shared" ref="K37" si="0">SUM(K4:K36)</f>
        <v>94334.29</v>
      </c>
    </row>
    <row r="38" spans="1:11">
      <c r="I38" s="2"/>
      <c r="K38" s="2"/>
    </row>
    <row r="39" spans="1:11" ht="15.75" customHeight="1">
      <c r="A39" s="5"/>
      <c r="D39" s="26"/>
      <c r="E39" s="26"/>
      <c r="F39" s="26"/>
      <c r="H39" s="119" t="s">
        <v>15</v>
      </c>
      <c r="I39" s="120"/>
      <c r="J39" s="117">
        <f>I37+K37</f>
        <v>157113</v>
      </c>
      <c r="K39" s="118"/>
    </row>
    <row r="40" spans="1:11" ht="15" customHeight="1">
      <c r="D40" s="123" t="s">
        <v>16</v>
      </c>
      <c r="E40" s="123"/>
      <c r="F40" s="47">
        <f>F37-J39</f>
        <v>5734578.1800000006</v>
      </c>
      <c r="I40" s="41"/>
    </row>
    <row r="41" spans="1:11" ht="15.75" thickBot="1">
      <c r="D41" s="46"/>
      <c r="E41" s="46" t="s">
        <v>0</v>
      </c>
      <c r="F41" s="48">
        <f>-C37</f>
        <v>-6525659.2599999998</v>
      </c>
    </row>
    <row r="42" spans="1:11" ht="15.75" thickTop="1">
      <c r="E42" t="s">
        <v>27</v>
      </c>
      <c r="F42" s="4">
        <f>SUM(F40:F41)</f>
        <v>-791081.07999999914</v>
      </c>
    </row>
    <row r="43" spans="1:11" ht="15.75" thickBot="1">
      <c r="D43" s="109" t="s">
        <v>26</v>
      </c>
      <c r="E43" s="109"/>
      <c r="F43" s="52">
        <v>646598.53</v>
      </c>
    </row>
    <row r="44" spans="1:11">
      <c r="E44" s="6" t="s">
        <v>28</v>
      </c>
      <c r="F44" s="7">
        <f>F43+F42</f>
        <v>-144482.54999999912</v>
      </c>
    </row>
    <row r="45" spans="1:11" ht="15.75" thickBot="1">
      <c r="D45" s="55" t="s">
        <v>18</v>
      </c>
      <c r="F45" s="57">
        <v>610723.41</v>
      </c>
    </row>
    <row r="46" spans="1:11" ht="16.5" thickTop="1" thickBot="1">
      <c r="D46" s="121" t="s">
        <v>31</v>
      </c>
      <c r="E46" s="122"/>
      <c r="F46" s="58">
        <f>F45+F44</f>
        <v>466240.86000000092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43307086614173229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F45" sqref="F45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1" max="11" width="13.42578125" bestFit="1" customWidth="1"/>
  </cols>
  <sheetData>
    <row r="1" spans="1:13" ht="23.25">
      <c r="C1" s="116" t="s">
        <v>48</v>
      </c>
      <c r="D1" s="116"/>
      <c r="E1" s="116"/>
      <c r="F1" s="116"/>
      <c r="G1" s="116"/>
      <c r="H1" s="116"/>
      <c r="I1" s="116"/>
      <c r="J1" s="116"/>
    </row>
    <row r="2" spans="1:13" ht="15.75" thickBot="1">
      <c r="E2" s="1"/>
      <c r="F2" s="1"/>
    </row>
    <row r="3" spans="1:13" ht="15.75" thickBot="1">
      <c r="C3" s="30" t="s">
        <v>0</v>
      </c>
      <c r="D3" s="3"/>
    </row>
    <row r="4" spans="1:13" ht="20.25" thickTop="1" thickBot="1">
      <c r="A4" s="28" t="s">
        <v>2</v>
      </c>
      <c r="B4" s="29"/>
      <c r="C4" s="31">
        <v>124274.9</v>
      </c>
      <c r="D4" s="2"/>
      <c r="E4" s="125" t="s">
        <v>39</v>
      </c>
      <c r="F4" s="126"/>
      <c r="I4" s="113" t="s">
        <v>5</v>
      </c>
      <c r="J4" s="114"/>
      <c r="K4" s="115"/>
    </row>
    <row r="5" spans="1:13" ht="15.75" thickTop="1">
      <c r="A5" s="89"/>
      <c r="B5" s="8">
        <v>40026</v>
      </c>
      <c r="C5" s="9">
        <v>2573</v>
      </c>
      <c r="D5" s="2"/>
      <c r="E5" s="12">
        <v>40026</v>
      </c>
      <c r="F5" s="13">
        <v>62596.5</v>
      </c>
      <c r="H5" s="19">
        <v>40026</v>
      </c>
      <c r="I5" s="21">
        <v>388</v>
      </c>
      <c r="J5" s="38"/>
      <c r="K5" s="39"/>
    </row>
    <row r="6" spans="1:13">
      <c r="A6" s="89"/>
      <c r="B6" s="8">
        <v>40027</v>
      </c>
      <c r="C6" s="9">
        <v>5457.5</v>
      </c>
      <c r="D6" s="2"/>
      <c r="E6" s="14">
        <v>40027</v>
      </c>
      <c r="F6" s="15">
        <v>52117</v>
      </c>
      <c r="H6" s="20">
        <v>40027</v>
      </c>
      <c r="I6" s="21">
        <v>0</v>
      </c>
      <c r="J6" s="22" t="s">
        <v>6</v>
      </c>
      <c r="K6" s="15">
        <v>902</v>
      </c>
    </row>
    <row r="7" spans="1:13">
      <c r="A7" s="89"/>
      <c r="B7" s="8">
        <v>40028</v>
      </c>
      <c r="C7" s="9">
        <v>624.4</v>
      </c>
      <c r="D7" s="2"/>
      <c r="E7" s="14">
        <v>40028</v>
      </c>
      <c r="F7" s="15">
        <v>54414.26</v>
      </c>
      <c r="H7" s="20">
        <v>40028</v>
      </c>
      <c r="I7" s="21">
        <v>30</v>
      </c>
      <c r="J7" s="22" t="s">
        <v>4</v>
      </c>
      <c r="K7" s="15">
        <v>0</v>
      </c>
    </row>
    <row r="8" spans="1:13">
      <c r="A8" s="89"/>
      <c r="B8" s="8">
        <v>40029</v>
      </c>
      <c r="C8" s="9">
        <v>3334.5</v>
      </c>
      <c r="D8" s="2"/>
      <c r="E8" s="14">
        <v>40029</v>
      </c>
      <c r="F8" s="15">
        <v>35857.5</v>
      </c>
      <c r="H8" s="20">
        <v>40029</v>
      </c>
      <c r="I8" s="21">
        <v>398</v>
      </c>
      <c r="J8" s="22" t="s">
        <v>7</v>
      </c>
      <c r="K8" s="15">
        <v>28750</v>
      </c>
    </row>
    <row r="9" spans="1:13">
      <c r="A9" s="89"/>
      <c r="B9" s="8">
        <v>40030</v>
      </c>
      <c r="C9" s="9">
        <v>0</v>
      </c>
      <c r="D9" s="2"/>
      <c r="E9" s="14">
        <v>40030</v>
      </c>
      <c r="F9" s="15">
        <v>31718</v>
      </c>
      <c r="H9" s="20">
        <v>40030</v>
      </c>
      <c r="I9" s="21">
        <v>70</v>
      </c>
      <c r="J9" s="22" t="s">
        <v>11</v>
      </c>
      <c r="K9" s="15">
        <v>7859</v>
      </c>
    </row>
    <row r="10" spans="1:13">
      <c r="A10" s="89"/>
      <c r="B10" s="8">
        <v>40031</v>
      </c>
      <c r="C10" s="9">
        <v>0</v>
      </c>
      <c r="D10" s="2"/>
      <c r="E10" s="14">
        <v>40031</v>
      </c>
      <c r="F10" s="15">
        <v>71055.5</v>
      </c>
      <c r="H10" s="20">
        <v>40031</v>
      </c>
      <c r="I10" s="21">
        <v>228</v>
      </c>
      <c r="J10" s="22" t="s">
        <v>12</v>
      </c>
      <c r="K10" s="15">
        <v>6694.5</v>
      </c>
    </row>
    <row r="11" spans="1:13">
      <c r="A11" s="89"/>
      <c r="B11" s="8">
        <v>40032</v>
      </c>
      <c r="C11" s="9">
        <v>279</v>
      </c>
      <c r="D11" s="2"/>
      <c r="E11" s="14">
        <v>40032</v>
      </c>
      <c r="F11" s="15">
        <v>78009.5</v>
      </c>
      <c r="H11" s="20">
        <v>40032</v>
      </c>
      <c r="I11" s="21">
        <v>380</v>
      </c>
      <c r="J11" s="22" t="s">
        <v>13</v>
      </c>
      <c r="K11" s="15">
        <v>6694.5</v>
      </c>
    </row>
    <row r="12" spans="1:13">
      <c r="A12" s="89"/>
      <c r="B12" s="8">
        <v>40033</v>
      </c>
      <c r="C12" s="9">
        <v>5842</v>
      </c>
      <c r="D12" s="2"/>
      <c r="E12" s="14">
        <v>40033</v>
      </c>
      <c r="F12" s="15">
        <v>76847.5</v>
      </c>
      <c r="H12" s="20">
        <v>40033</v>
      </c>
      <c r="I12" s="21">
        <v>0</v>
      </c>
      <c r="J12" s="22" t="s">
        <v>19</v>
      </c>
      <c r="K12" s="15">
        <v>6694.5</v>
      </c>
    </row>
    <row r="13" spans="1:13">
      <c r="A13" s="89"/>
      <c r="B13" s="8">
        <v>40034</v>
      </c>
      <c r="C13" s="9">
        <v>792</v>
      </c>
      <c r="D13" s="2"/>
      <c r="E13" s="14">
        <v>40034</v>
      </c>
      <c r="F13" s="15">
        <v>65502.5</v>
      </c>
      <c r="H13" s="20">
        <v>40034</v>
      </c>
      <c r="I13" s="21">
        <v>704</v>
      </c>
      <c r="J13" s="22" t="s">
        <v>14</v>
      </c>
      <c r="K13" s="15">
        <v>6474.5</v>
      </c>
    </row>
    <row r="14" spans="1:13">
      <c r="A14" s="89"/>
      <c r="B14" s="8">
        <v>40035</v>
      </c>
      <c r="C14" s="9">
        <v>0</v>
      </c>
      <c r="D14" s="2"/>
      <c r="E14" s="14">
        <v>40035</v>
      </c>
      <c r="F14" s="15">
        <v>60348.480000000003</v>
      </c>
      <c r="H14" s="20">
        <v>40035</v>
      </c>
      <c r="I14" s="21">
        <v>0</v>
      </c>
      <c r="J14" s="22"/>
      <c r="K14" s="15"/>
    </row>
    <row r="15" spans="1:13">
      <c r="A15" s="89"/>
      <c r="B15" s="8">
        <v>40036</v>
      </c>
      <c r="C15" s="9">
        <v>0</v>
      </c>
      <c r="D15" s="2"/>
      <c r="E15" s="14">
        <v>40036</v>
      </c>
      <c r="F15" s="15">
        <v>28264</v>
      </c>
      <c r="H15" s="20">
        <v>40036</v>
      </c>
      <c r="I15" s="21">
        <v>110</v>
      </c>
      <c r="J15" s="22"/>
      <c r="K15" s="15"/>
    </row>
    <row r="16" spans="1:13">
      <c r="A16" s="89"/>
      <c r="B16" s="8">
        <v>40037</v>
      </c>
      <c r="C16" s="9">
        <v>1653</v>
      </c>
      <c r="D16" s="2"/>
      <c r="E16" s="14">
        <v>40037</v>
      </c>
      <c r="F16" s="15">
        <v>51632</v>
      </c>
      <c r="H16" s="20">
        <v>40037</v>
      </c>
      <c r="I16" s="21">
        <v>978</v>
      </c>
      <c r="J16" s="22"/>
      <c r="K16" s="99"/>
      <c r="L16" s="90"/>
      <c r="M16" s="56"/>
    </row>
    <row r="17" spans="1:13">
      <c r="A17" s="89"/>
      <c r="B17" s="8">
        <v>40038</v>
      </c>
      <c r="C17" s="9">
        <v>0</v>
      </c>
      <c r="D17" s="2"/>
      <c r="E17" s="14">
        <v>40038</v>
      </c>
      <c r="F17" s="15">
        <v>43139</v>
      </c>
      <c r="H17" s="20">
        <v>40038</v>
      </c>
      <c r="I17" s="21">
        <v>0</v>
      </c>
      <c r="J17" s="22"/>
      <c r="K17" s="99"/>
      <c r="L17" s="90"/>
      <c r="M17" s="56"/>
    </row>
    <row r="18" spans="1:13">
      <c r="A18" s="89"/>
      <c r="B18" s="8">
        <v>40039</v>
      </c>
      <c r="C18" s="9">
        <v>0</v>
      </c>
      <c r="D18" s="2"/>
      <c r="E18" s="14">
        <v>40039</v>
      </c>
      <c r="F18" s="15">
        <v>64812</v>
      </c>
      <c r="H18" s="20">
        <v>40039</v>
      </c>
      <c r="I18" s="21">
        <v>10.5</v>
      </c>
      <c r="J18" s="22"/>
      <c r="K18" s="100"/>
      <c r="L18" s="91"/>
      <c r="M18" s="92"/>
    </row>
    <row r="19" spans="1:13">
      <c r="A19" s="89"/>
      <c r="B19" s="8">
        <v>40040</v>
      </c>
      <c r="C19" s="9">
        <v>0</v>
      </c>
      <c r="D19" s="2"/>
      <c r="E19" s="14">
        <v>40040</v>
      </c>
      <c r="F19" s="15">
        <v>79961</v>
      </c>
      <c r="H19" s="20">
        <v>40040</v>
      </c>
      <c r="I19" s="21">
        <v>2590</v>
      </c>
      <c r="J19" s="22"/>
      <c r="K19" s="100"/>
      <c r="L19" s="91"/>
      <c r="M19" s="92"/>
    </row>
    <row r="20" spans="1:13">
      <c r="A20" s="89"/>
      <c r="B20" s="8">
        <v>40041</v>
      </c>
      <c r="C20" s="9">
        <v>0</v>
      </c>
      <c r="D20" s="2"/>
      <c r="E20" s="14">
        <v>40041</v>
      </c>
      <c r="F20" s="15">
        <v>73126.25</v>
      </c>
      <c r="H20" s="20">
        <v>40041</v>
      </c>
      <c r="I20" s="21">
        <v>0</v>
      </c>
      <c r="J20" s="22"/>
      <c r="K20" s="15"/>
    </row>
    <row r="21" spans="1:13">
      <c r="A21" s="89"/>
      <c r="B21" s="8">
        <v>40042</v>
      </c>
      <c r="C21" s="9">
        <v>2369</v>
      </c>
      <c r="D21" s="2"/>
      <c r="E21" s="14">
        <v>40042</v>
      </c>
      <c r="F21" s="15">
        <v>37557.5</v>
      </c>
      <c r="H21" s="20">
        <v>40042</v>
      </c>
      <c r="I21" s="21">
        <v>842.5</v>
      </c>
      <c r="J21" s="22"/>
      <c r="K21" s="15"/>
    </row>
    <row r="22" spans="1:13">
      <c r="A22" s="89"/>
      <c r="B22" s="8">
        <v>40043</v>
      </c>
      <c r="C22" s="9">
        <v>0</v>
      </c>
      <c r="D22" s="2"/>
      <c r="E22" s="14">
        <v>40043</v>
      </c>
      <c r="F22" s="15">
        <v>31198</v>
      </c>
      <c r="H22" s="20">
        <v>40043</v>
      </c>
      <c r="I22" s="21">
        <v>150</v>
      </c>
      <c r="J22" s="22"/>
      <c r="K22" s="15"/>
    </row>
    <row r="23" spans="1:13">
      <c r="A23" s="89"/>
      <c r="B23" s="8">
        <v>40044</v>
      </c>
      <c r="C23" s="9">
        <v>0</v>
      </c>
      <c r="D23" s="2"/>
      <c r="E23" s="14">
        <v>40044</v>
      </c>
      <c r="F23" s="15">
        <v>53196.27</v>
      </c>
      <c r="H23" s="20">
        <v>40044</v>
      </c>
      <c r="I23" s="21">
        <v>1574</v>
      </c>
      <c r="J23" s="22"/>
      <c r="K23" s="15"/>
    </row>
    <row r="24" spans="1:13">
      <c r="A24" s="89"/>
      <c r="B24" s="8">
        <v>40045</v>
      </c>
      <c r="C24" s="9">
        <v>0</v>
      </c>
      <c r="D24" s="2"/>
      <c r="E24" s="14">
        <v>40045</v>
      </c>
      <c r="F24" s="15">
        <v>59910</v>
      </c>
      <c r="H24" s="20">
        <v>40045</v>
      </c>
      <c r="I24" s="21">
        <v>866</v>
      </c>
      <c r="J24" s="22"/>
      <c r="K24" s="15"/>
    </row>
    <row r="25" spans="1:13">
      <c r="A25" s="89"/>
      <c r="B25" s="8">
        <v>40046</v>
      </c>
      <c r="C25" s="9">
        <v>1402.6</v>
      </c>
      <c r="D25" s="2"/>
      <c r="E25" s="14">
        <v>40046</v>
      </c>
      <c r="F25" s="15">
        <v>57831</v>
      </c>
      <c r="H25" s="20">
        <v>40046</v>
      </c>
      <c r="I25" s="21">
        <v>25</v>
      </c>
      <c r="J25" s="22"/>
      <c r="K25" s="15"/>
    </row>
    <row r="26" spans="1:13">
      <c r="A26" s="89"/>
      <c r="B26" s="8">
        <v>40047</v>
      </c>
      <c r="C26" s="9">
        <v>4810.5</v>
      </c>
      <c r="D26" s="2"/>
      <c r="E26" s="14">
        <v>40047</v>
      </c>
      <c r="F26" s="15">
        <v>70796</v>
      </c>
      <c r="H26" s="20">
        <v>40047</v>
      </c>
      <c r="I26" s="21">
        <v>3045</v>
      </c>
      <c r="J26" s="22"/>
      <c r="K26" s="15"/>
    </row>
    <row r="27" spans="1:13">
      <c r="A27" s="89"/>
      <c r="B27" s="8">
        <v>40048</v>
      </c>
      <c r="C27" s="9">
        <v>0</v>
      </c>
      <c r="D27" s="2"/>
      <c r="E27" s="14">
        <v>40048</v>
      </c>
      <c r="F27" s="15">
        <v>51857.48</v>
      </c>
      <c r="H27" s="20">
        <v>40048</v>
      </c>
      <c r="I27" s="21">
        <v>0</v>
      </c>
      <c r="J27" s="22"/>
      <c r="K27" s="15"/>
    </row>
    <row r="28" spans="1:13">
      <c r="A28" s="89"/>
      <c r="B28" s="8">
        <v>40049</v>
      </c>
      <c r="C28" s="9">
        <v>0</v>
      </c>
      <c r="D28" s="2"/>
      <c r="E28" s="14">
        <v>40049</v>
      </c>
      <c r="F28" s="15">
        <v>42386</v>
      </c>
      <c r="H28" s="20">
        <v>40049</v>
      </c>
      <c r="I28" s="21">
        <v>0</v>
      </c>
      <c r="J28" s="22"/>
      <c r="K28" s="15"/>
    </row>
    <row r="29" spans="1:13">
      <c r="A29" s="89"/>
      <c r="B29" s="8">
        <v>40050</v>
      </c>
      <c r="C29" s="9">
        <v>0</v>
      </c>
      <c r="D29" s="2"/>
      <c r="E29" s="14">
        <v>40050</v>
      </c>
      <c r="F29" s="15">
        <v>26662.5</v>
      </c>
      <c r="H29" s="20">
        <v>40050</v>
      </c>
      <c r="I29" s="21">
        <v>370</v>
      </c>
      <c r="J29" s="22"/>
      <c r="K29" s="15"/>
    </row>
    <row r="30" spans="1:13">
      <c r="A30" s="89"/>
      <c r="B30" s="8">
        <v>40051</v>
      </c>
      <c r="C30" s="9">
        <v>0</v>
      </c>
      <c r="D30" s="2"/>
      <c r="E30" s="14">
        <v>40051</v>
      </c>
      <c r="F30" s="15">
        <v>24353</v>
      </c>
      <c r="H30" s="20">
        <v>40051</v>
      </c>
      <c r="I30" s="21">
        <v>230</v>
      </c>
      <c r="J30" s="22"/>
      <c r="K30" s="15"/>
    </row>
    <row r="31" spans="1:13">
      <c r="A31" s="89"/>
      <c r="B31" s="8">
        <v>40052</v>
      </c>
      <c r="C31" s="9">
        <v>1535</v>
      </c>
      <c r="D31" s="2"/>
      <c r="E31" s="14">
        <v>40052</v>
      </c>
      <c r="F31" s="15">
        <v>42077.5</v>
      </c>
      <c r="H31" s="20">
        <v>40052</v>
      </c>
      <c r="I31" s="21">
        <v>10</v>
      </c>
      <c r="J31" s="22"/>
      <c r="K31" s="15"/>
    </row>
    <row r="32" spans="1:13">
      <c r="A32" s="89"/>
      <c r="B32" s="8">
        <v>40053</v>
      </c>
      <c r="C32" s="9">
        <v>0</v>
      </c>
      <c r="D32" s="2"/>
      <c r="E32" s="14">
        <v>40053</v>
      </c>
      <c r="F32" s="15">
        <v>48747.5</v>
      </c>
      <c r="H32" s="20">
        <v>40053</v>
      </c>
      <c r="I32" s="21">
        <v>196</v>
      </c>
      <c r="J32" s="22"/>
      <c r="K32" s="15"/>
    </row>
    <row r="33" spans="1:11">
      <c r="A33" s="89"/>
      <c r="B33" s="8">
        <v>40054</v>
      </c>
      <c r="C33" s="9">
        <v>0</v>
      </c>
      <c r="D33" s="2"/>
      <c r="E33" s="14">
        <v>40054</v>
      </c>
      <c r="F33" s="15">
        <v>113555.58</v>
      </c>
      <c r="H33" s="20">
        <v>40054</v>
      </c>
      <c r="I33" s="21">
        <v>494</v>
      </c>
      <c r="J33" s="22"/>
      <c r="K33" s="15"/>
    </row>
    <row r="34" spans="1:11">
      <c r="A34" s="89"/>
      <c r="B34" s="8">
        <v>40055</v>
      </c>
      <c r="C34" s="9">
        <v>0</v>
      </c>
      <c r="D34" s="2"/>
      <c r="E34" s="14">
        <v>40055</v>
      </c>
      <c r="F34" s="15">
        <v>47266</v>
      </c>
      <c r="H34" s="20">
        <v>40055</v>
      </c>
      <c r="I34" s="21">
        <v>0</v>
      </c>
      <c r="J34" s="22"/>
      <c r="K34" s="15"/>
    </row>
    <row r="35" spans="1:11" ht="15.75" thickBot="1">
      <c r="A35" s="89"/>
      <c r="B35" s="8">
        <v>40056</v>
      </c>
      <c r="C35" s="9">
        <v>0</v>
      </c>
      <c r="D35" s="2"/>
      <c r="E35" s="14">
        <v>40056</v>
      </c>
      <c r="F35" s="15">
        <v>48392.5</v>
      </c>
      <c r="H35" s="20">
        <v>40056</v>
      </c>
      <c r="I35" s="21">
        <v>407</v>
      </c>
      <c r="J35" s="22"/>
      <c r="K35" s="15"/>
    </row>
    <row r="36" spans="1:11" ht="15.75" thickBot="1">
      <c r="A36" s="34" t="s">
        <v>3</v>
      </c>
      <c r="B36" s="27"/>
      <c r="C36" s="9">
        <v>1322251.67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25</v>
      </c>
      <c r="B37" s="53"/>
      <c r="C37" s="11">
        <v>98523.29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1575722.3599999999</v>
      </c>
      <c r="E38" s="24" t="s">
        <v>1</v>
      </c>
      <c r="F38" s="25">
        <f>SUM(F5:F37)</f>
        <v>1685187.82</v>
      </c>
      <c r="H38" s="1" t="s">
        <v>1</v>
      </c>
      <c r="I38" s="4">
        <f>SUM(I5:I37)</f>
        <v>14096</v>
      </c>
      <c r="J38" s="43" t="s">
        <v>1</v>
      </c>
      <c r="K38" s="4">
        <f t="shared" ref="K38" si="0">SUM(K5:K37)</f>
        <v>64069</v>
      </c>
    </row>
    <row r="39" spans="1:11">
      <c r="I39" s="2"/>
    </row>
    <row r="40" spans="1:11" ht="15.75">
      <c r="A40" s="5"/>
      <c r="C40" s="56">
        <v>0</v>
      </c>
      <c r="D40" s="26"/>
      <c r="E40" s="26"/>
      <c r="F40" s="26"/>
      <c r="H40" s="119" t="s">
        <v>15</v>
      </c>
      <c r="I40" s="120"/>
      <c r="J40" s="117">
        <f>I38+K38</f>
        <v>78165</v>
      </c>
      <c r="K40" s="118"/>
    </row>
    <row r="41" spans="1:11" ht="15.75">
      <c r="D41" s="123" t="s">
        <v>16</v>
      </c>
      <c r="E41" s="123"/>
      <c r="F41" s="47">
        <f>F38-J40</f>
        <v>1607022.82</v>
      </c>
      <c r="I41" s="41"/>
    </row>
    <row r="42" spans="1:11" ht="15.75" thickBot="1">
      <c r="D42" s="46"/>
      <c r="E42" s="46" t="s">
        <v>0</v>
      </c>
      <c r="F42" s="48">
        <f>-C38</f>
        <v>-1575722.3599999999</v>
      </c>
    </row>
    <row r="43" spans="1:11" ht="15.75" thickTop="1">
      <c r="C43" t="s">
        <v>36</v>
      </c>
      <c r="E43" s="5" t="s">
        <v>27</v>
      </c>
      <c r="F43" s="4">
        <f>SUM(F41:F42)</f>
        <v>31300.460000000196</v>
      </c>
      <c r="I43" s="127"/>
      <c r="J43" s="127"/>
      <c r="K43" s="2"/>
    </row>
    <row r="44" spans="1:11" ht="15.75" thickBot="1">
      <c r="D44" s="109" t="s">
        <v>26</v>
      </c>
      <c r="E44" s="109"/>
      <c r="F44" s="52">
        <v>0</v>
      </c>
      <c r="I44" s="128" t="s">
        <v>18</v>
      </c>
      <c r="J44" s="128"/>
      <c r="K44" s="2">
        <v>103650.52</v>
      </c>
    </row>
    <row r="45" spans="1:11" ht="16.5" thickTop="1" thickBot="1">
      <c r="E45" s="6" t="s">
        <v>30</v>
      </c>
      <c r="F45" s="7">
        <f>F44+F43</f>
        <v>31300.460000000196</v>
      </c>
      <c r="I45" s="121" t="s">
        <v>37</v>
      </c>
      <c r="J45" s="122"/>
      <c r="K45" s="69">
        <f>F45+K44</f>
        <v>134950.98000000021</v>
      </c>
    </row>
    <row r="46" spans="1:11" ht="15.75" thickTop="1">
      <c r="D46" s="124"/>
      <c r="E46" s="124"/>
      <c r="F46" s="57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0.70866141732283472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X61"/>
  <sheetViews>
    <sheetView workbookViewId="0">
      <pane ySplit="4" topLeftCell="A29" activePane="bottomLeft" state="frozen"/>
      <selection pane="bottomLeft" activeCell="J21" sqref="J21"/>
    </sheetView>
  </sheetViews>
  <sheetFormatPr baseColWidth="10" defaultRowHeight="15"/>
  <cols>
    <col min="6" max="6" width="11.85546875" bestFit="1" customWidth="1"/>
    <col min="18" max="18" width="11.85546875" bestFit="1" customWidth="1"/>
    <col min="30" max="30" width="12" bestFit="1" customWidth="1"/>
    <col min="43" max="43" width="12" bestFit="1" customWidth="1"/>
  </cols>
  <sheetData>
    <row r="1" spans="1:50" ht="31.5">
      <c r="C1" s="132" t="s">
        <v>42</v>
      </c>
      <c r="D1" s="132"/>
      <c r="E1" s="132"/>
      <c r="F1" s="132"/>
      <c r="G1" s="132"/>
      <c r="H1" s="132"/>
      <c r="I1" s="132"/>
      <c r="J1" s="132"/>
      <c r="K1" s="72" t="s">
        <v>49</v>
      </c>
      <c r="O1" s="132" t="s">
        <v>42</v>
      </c>
      <c r="P1" s="132"/>
      <c r="Q1" s="132"/>
      <c r="R1" s="132"/>
      <c r="S1" s="132"/>
      <c r="T1" s="132"/>
      <c r="U1" s="132"/>
      <c r="V1" s="132"/>
      <c r="W1" s="72" t="s">
        <v>45</v>
      </c>
      <c r="AA1" s="132" t="s">
        <v>42</v>
      </c>
      <c r="AB1" s="132"/>
      <c r="AC1" s="132"/>
      <c r="AD1" s="132"/>
      <c r="AE1" s="132"/>
      <c r="AF1" s="132"/>
      <c r="AG1" s="132"/>
      <c r="AH1" s="132"/>
      <c r="AI1" s="72" t="s">
        <v>40</v>
      </c>
      <c r="AN1" s="132" t="s">
        <v>42</v>
      </c>
      <c r="AO1" s="132"/>
      <c r="AP1" s="132"/>
      <c r="AQ1" s="132"/>
      <c r="AR1" s="132"/>
      <c r="AS1" s="132"/>
      <c r="AT1" s="132"/>
      <c r="AU1" s="132"/>
      <c r="AV1" s="72" t="s">
        <v>38</v>
      </c>
    </row>
    <row r="2" spans="1:50" ht="15.75" thickBot="1">
      <c r="E2" s="98"/>
      <c r="F2" s="98"/>
      <c r="K2" s="73"/>
      <c r="Q2" s="96"/>
      <c r="R2" s="96"/>
      <c r="W2" s="73"/>
      <c r="AC2" s="94"/>
      <c r="AD2" s="94"/>
      <c r="AI2" s="73"/>
      <c r="AP2" s="88"/>
      <c r="AQ2" s="88"/>
      <c r="AV2" s="73"/>
      <c r="AX2" s="2"/>
    </row>
    <row r="3" spans="1:50" ht="15.75" thickBot="1">
      <c r="C3" s="30" t="s">
        <v>0</v>
      </c>
      <c r="D3" s="3"/>
      <c r="K3" s="74"/>
      <c r="O3" s="30" t="s">
        <v>0</v>
      </c>
      <c r="P3" s="3"/>
      <c r="W3" s="74"/>
      <c r="AA3" s="30" t="s">
        <v>0</v>
      </c>
      <c r="AB3" s="3"/>
      <c r="AI3" s="74"/>
      <c r="AN3" s="30" t="s">
        <v>0</v>
      </c>
      <c r="AO3" s="3"/>
      <c r="AV3" s="74"/>
      <c r="AX3" s="2"/>
    </row>
    <row r="4" spans="1:50" ht="20.25" thickTop="1" thickBot="1">
      <c r="A4" s="28" t="s">
        <v>2</v>
      </c>
      <c r="B4" s="29"/>
      <c r="C4" s="31">
        <v>46907.62</v>
      </c>
      <c r="D4" s="2"/>
      <c r="E4" s="111" t="s">
        <v>41</v>
      </c>
      <c r="F4" s="112"/>
      <c r="I4" s="113" t="s">
        <v>5</v>
      </c>
      <c r="J4" s="114"/>
      <c r="K4" s="115"/>
      <c r="M4" s="28" t="s">
        <v>2</v>
      </c>
      <c r="N4" s="29"/>
      <c r="O4" s="31">
        <v>45413.120000000003</v>
      </c>
      <c r="P4" s="2"/>
      <c r="Q4" s="111" t="s">
        <v>41</v>
      </c>
      <c r="R4" s="112"/>
      <c r="U4" s="113" t="s">
        <v>5</v>
      </c>
      <c r="V4" s="114"/>
      <c r="W4" s="115"/>
      <c r="Y4" s="28" t="s">
        <v>2</v>
      </c>
      <c r="Z4" s="29"/>
      <c r="AA4" s="31">
        <v>42581.99</v>
      </c>
      <c r="AB4" s="2"/>
      <c r="AC4" s="111" t="s">
        <v>41</v>
      </c>
      <c r="AD4" s="112"/>
      <c r="AG4" s="113" t="s">
        <v>5</v>
      </c>
      <c r="AH4" s="114"/>
      <c r="AI4" s="115"/>
      <c r="AL4" s="28" t="s">
        <v>2</v>
      </c>
      <c r="AM4" s="29"/>
      <c r="AN4" s="31">
        <v>78366.259999999995</v>
      </c>
      <c r="AO4" s="2"/>
      <c r="AP4" s="111" t="s">
        <v>41</v>
      </c>
      <c r="AQ4" s="112"/>
      <c r="AT4" s="113" t="s">
        <v>5</v>
      </c>
      <c r="AU4" s="114"/>
      <c r="AV4" s="115"/>
      <c r="AX4" s="2"/>
    </row>
    <row r="5" spans="1:50" ht="15.75" thickTop="1">
      <c r="B5" s="8">
        <v>40026</v>
      </c>
      <c r="C5" s="9">
        <v>0</v>
      </c>
      <c r="D5" s="2"/>
      <c r="E5" s="12">
        <v>40026</v>
      </c>
      <c r="F5" s="15">
        <v>0</v>
      </c>
      <c r="H5" s="19">
        <v>40026</v>
      </c>
      <c r="I5" s="21">
        <v>0</v>
      </c>
      <c r="J5" s="38"/>
      <c r="K5" s="39"/>
      <c r="N5" s="8">
        <v>40026</v>
      </c>
      <c r="O5" s="9">
        <v>0</v>
      </c>
      <c r="P5" s="2"/>
      <c r="Q5" s="12">
        <v>40026</v>
      </c>
      <c r="R5" s="15">
        <v>0</v>
      </c>
      <c r="T5" s="19">
        <v>40026</v>
      </c>
      <c r="U5" s="21">
        <v>0</v>
      </c>
      <c r="V5" s="38"/>
      <c r="W5" s="39"/>
      <c r="Z5" s="8">
        <v>40026</v>
      </c>
      <c r="AA5" s="9">
        <v>0</v>
      </c>
      <c r="AB5" s="2"/>
      <c r="AC5" s="12">
        <v>40026</v>
      </c>
      <c r="AD5" s="15">
        <v>0</v>
      </c>
      <c r="AF5" s="19">
        <v>40026</v>
      </c>
      <c r="AG5" s="21">
        <v>0</v>
      </c>
      <c r="AH5" s="38"/>
      <c r="AI5" s="39"/>
      <c r="AM5" s="8">
        <v>40026</v>
      </c>
      <c r="AN5" s="9">
        <v>2576.6</v>
      </c>
      <c r="AO5" s="2"/>
      <c r="AP5" s="12">
        <v>40026</v>
      </c>
      <c r="AQ5" s="15">
        <v>22798.5</v>
      </c>
      <c r="AS5" s="19">
        <v>40026</v>
      </c>
      <c r="AT5" s="21">
        <v>27</v>
      </c>
      <c r="AU5" s="38"/>
      <c r="AV5" s="39"/>
      <c r="AX5" s="2"/>
    </row>
    <row r="6" spans="1:50">
      <c r="B6" s="8">
        <v>40027</v>
      </c>
      <c r="C6" s="9">
        <v>0</v>
      </c>
      <c r="D6" s="2"/>
      <c r="E6" s="14">
        <v>40027</v>
      </c>
      <c r="F6" s="15">
        <v>0</v>
      </c>
      <c r="H6" s="20">
        <v>40027</v>
      </c>
      <c r="I6" s="21">
        <v>0</v>
      </c>
      <c r="J6" s="22"/>
      <c r="K6" s="15"/>
      <c r="N6" s="8">
        <v>40027</v>
      </c>
      <c r="O6" s="9">
        <v>0</v>
      </c>
      <c r="P6" s="2"/>
      <c r="Q6" s="14">
        <v>40027</v>
      </c>
      <c r="R6" s="15">
        <v>0</v>
      </c>
      <c r="T6" s="20">
        <v>40027</v>
      </c>
      <c r="U6" s="21">
        <v>0</v>
      </c>
      <c r="V6" s="22"/>
      <c r="W6" s="15"/>
      <c r="Z6" s="8">
        <v>40027</v>
      </c>
      <c r="AA6" s="9">
        <v>0</v>
      </c>
      <c r="AB6" s="2"/>
      <c r="AC6" s="14">
        <v>40027</v>
      </c>
      <c r="AD6" s="15">
        <v>0</v>
      </c>
      <c r="AF6" s="20">
        <v>40027</v>
      </c>
      <c r="AG6" s="21">
        <v>0</v>
      </c>
      <c r="AH6" s="22"/>
      <c r="AI6" s="15"/>
      <c r="AM6" s="8">
        <v>40027</v>
      </c>
      <c r="AN6" s="9">
        <v>6374.28</v>
      </c>
      <c r="AO6" s="2"/>
      <c r="AP6" s="14">
        <v>40027</v>
      </c>
      <c r="AQ6" s="15">
        <v>23329</v>
      </c>
      <c r="AS6" s="20">
        <v>40027</v>
      </c>
      <c r="AT6" s="21">
        <v>0</v>
      </c>
      <c r="AU6" s="22"/>
      <c r="AV6" s="15"/>
      <c r="AX6" s="2"/>
    </row>
    <row r="7" spans="1:50">
      <c r="B7" s="8">
        <v>40028</v>
      </c>
      <c r="C7" s="9">
        <v>0</v>
      </c>
      <c r="D7" s="2"/>
      <c r="E7" s="14">
        <v>40028</v>
      </c>
      <c r="F7" s="15">
        <v>0</v>
      </c>
      <c r="H7" s="20">
        <v>40028</v>
      </c>
      <c r="I7" s="21">
        <v>0</v>
      </c>
      <c r="J7" s="22" t="s">
        <v>4</v>
      </c>
      <c r="K7" s="15">
        <v>0</v>
      </c>
      <c r="N7" s="8">
        <v>40028</v>
      </c>
      <c r="O7" s="9">
        <v>0</v>
      </c>
      <c r="P7" s="2"/>
      <c r="Q7" s="14">
        <v>40028</v>
      </c>
      <c r="R7" s="15">
        <v>0</v>
      </c>
      <c r="T7" s="20">
        <v>40028</v>
      </c>
      <c r="U7" s="21">
        <v>0</v>
      </c>
      <c r="V7" s="22" t="s">
        <v>4</v>
      </c>
      <c r="W7" s="15">
        <v>0</v>
      </c>
      <c r="Z7" s="8">
        <v>40028</v>
      </c>
      <c r="AA7" s="9">
        <v>0</v>
      </c>
      <c r="AB7" s="2"/>
      <c r="AC7" s="14">
        <v>40028</v>
      </c>
      <c r="AD7" s="15">
        <v>0</v>
      </c>
      <c r="AF7" s="20">
        <v>40028</v>
      </c>
      <c r="AG7" s="21">
        <v>0</v>
      </c>
      <c r="AH7" s="22" t="s">
        <v>4</v>
      </c>
      <c r="AI7" s="15">
        <v>0</v>
      </c>
      <c r="AM7" s="8">
        <v>40028</v>
      </c>
      <c r="AN7" s="9">
        <v>11053.5</v>
      </c>
      <c r="AO7" s="2"/>
      <c r="AP7" s="14">
        <v>40028</v>
      </c>
      <c r="AQ7" s="15">
        <v>11180</v>
      </c>
      <c r="AS7" s="20">
        <v>40028</v>
      </c>
      <c r="AT7" s="21">
        <v>300</v>
      </c>
      <c r="AU7" s="22" t="s">
        <v>4</v>
      </c>
      <c r="AV7" s="15">
        <v>0</v>
      </c>
      <c r="AX7" s="2"/>
    </row>
    <row r="8" spans="1:50">
      <c r="B8" s="8">
        <v>40029</v>
      </c>
      <c r="C8" s="9">
        <v>0</v>
      </c>
      <c r="D8" s="2"/>
      <c r="E8" s="14">
        <v>40029</v>
      </c>
      <c r="F8" s="15">
        <v>0</v>
      </c>
      <c r="H8" s="20">
        <v>40029</v>
      </c>
      <c r="I8" s="21">
        <v>0</v>
      </c>
      <c r="J8" s="22" t="s">
        <v>7</v>
      </c>
      <c r="K8" s="15">
        <v>5000</v>
      </c>
      <c r="N8" s="8">
        <v>40029</v>
      </c>
      <c r="O8" s="9">
        <v>0</v>
      </c>
      <c r="P8" s="2"/>
      <c r="Q8" s="14">
        <v>40029</v>
      </c>
      <c r="R8" s="15">
        <v>0</v>
      </c>
      <c r="T8" s="20">
        <v>40029</v>
      </c>
      <c r="U8" s="21">
        <v>0</v>
      </c>
      <c r="V8" s="22" t="s">
        <v>7</v>
      </c>
      <c r="W8" s="15">
        <v>5000</v>
      </c>
      <c r="Z8" s="8">
        <v>40029</v>
      </c>
      <c r="AA8" s="9">
        <v>0</v>
      </c>
      <c r="AB8" s="2"/>
      <c r="AC8" s="14">
        <v>40029</v>
      </c>
      <c r="AD8" s="15">
        <v>0</v>
      </c>
      <c r="AF8" s="20">
        <v>40029</v>
      </c>
      <c r="AG8" s="21">
        <v>0</v>
      </c>
      <c r="AH8" s="22" t="s">
        <v>7</v>
      </c>
      <c r="AI8" s="15">
        <v>5000</v>
      </c>
      <c r="AM8" s="8">
        <v>40029</v>
      </c>
      <c r="AN8" s="9">
        <v>4209</v>
      </c>
      <c r="AO8" s="2"/>
      <c r="AP8" s="14">
        <v>40029</v>
      </c>
      <c r="AQ8" s="15">
        <v>9490.5</v>
      </c>
      <c r="AS8" s="20">
        <v>40029</v>
      </c>
      <c r="AT8" s="21">
        <v>18</v>
      </c>
      <c r="AU8" s="22" t="s">
        <v>7</v>
      </c>
      <c r="AV8" s="15">
        <v>5000</v>
      </c>
      <c r="AX8" s="2"/>
    </row>
    <row r="9" spans="1:50">
      <c r="B9" s="8">
        <v>40030</v>
      </c>
      <c r="C9" s="9">
        <v>0</v>
      </c>
      <c r="D9" s="2"/>
      <c r="E9" s="14">
        <v>40030</v>
      </c>
      <c r="F9" s="15">
        <v>0</v>
      </c>
      <c r="H9" s="20">
        <v>40030</v>
      </c>
      <c r="I9" s="21">
        <v>0</v>
      </c>
      <c r="J9" s="22" t="s">
        <v>10</v>
      </c>
      <c r="K9" s="15">
        <v>0</v>
      </c>
      <c r="N9" s="8">
        <v>40030</v>
      </c>
      <c r="O9" s="9">
        <v>0</v>
      </c>
      <c r="P9" s="2"/>
      <c r="Q9" s="14">
        <v>40030</v>
      </c>
      <c r="R9" s="15">
        <v>0</v>
      </c>
      <c r="T9" s="20">
        <v>40030</v>
      </c>
      <c r="U9" s="21">
        <v>0</v>
      </c>
      <c r="V9" s="22" t="s">
        <v>10</v>
      </c>
      <c r="W9" s="15">
        <v>496</v>
      </c>
      <c r="Z9" s="8">
        <v>40030</v>
      </c>
      <c r="AA9" s="9">
        <v>0</v>
      </c>
      <c r="AB9" s="2"/>
      <c r="AC9" s="14">
        <v>40030</v>
      </c>
      <c r="AD9" s="15">
        <v>0</v>
      </c>
      <c r="AF9" s="20">
        <v>40030</v>
      </c>
      <c r="AG9" s="21">
        <v>0</v>
      </c>
      <c r="AH9" s="22" t="s">
        <v>10</v>
      </c>
      <c r="AI9" s="15">
        <v>0</v>
      </c>
      <c r="AM9" s="8">
        <v>40030</v>
      </c>
      <c r="AN9" s="9">
        <v>9343.5</v>
      </c>
      <c r="AO9" s="2"/>
      <c r="AP9" s="14">
        <v>40030</v>
      </c>
      <c r="AQ9" s="15">
        <v>12013.5</v>
      </c>
      <c r="AS9" s="20">
        <v>40030</v>
      </c>
      <c r="AT9" s="21">
        <v>38.5</v>
      </c>
      <c r="AU9" s="22" t="s">
        <v>10</v>
      </c>
      <c r="AV9" s="15">
        <v>0</v>
      </c>
      <c r="AX9" s="2"/>
    </row>
    <row r="10" spans="1:50">
      <c r="B10" s="8">
        <v>40031</v>
      </c>
      <c r="C10" s="9">
        <v>0</v>
      </c>
      <c r="D10" s="2"/>
      <c r="E10" s="14">
        <v>40031</v>
      </c>
      <c r="F10" s="15">
        <v>0</v>
      </c>
      <c r="H10" s="20">
        <v>40031</v>
      </c>
      <c r="I10" s="21">
        <v>0</v>
      </c>
      <c r="J10" s="22" t="s">
        <v>20</v>
      </c>
      <c r="K10" s="15">
        <v>0</v>
      </c>
      <c r="N10" s="8">
        <v>40031</v>
      </c>
      <c r="O10" s="9">
        <v>0</v>
      </c>
      <c r="P10" s="2"/>
      <c r="Q10" s="14">
        <v>40031</v>
      </c>
      <c r="R10" s="15">
        <v>0</v>
      </c>
      <c r="T10" s="20">
        <v>40031</v>
      </c>
      <c r="U10" s="21">
        <v>0</v>
      </c>
      <c r="V10" s="22" t="s">
        <v>20</v>
      </c>
      <c r="W10" s="15">
        <v>0</v>
      </c>
      <c r="Z10" s="8">
        <v>40031</v>
      </c>
      <c r="AA10" s="9">
        <v>0</v>
      </c>
      <c r="AB10" s="2"/>
      <c r="AC10" s="14">
        <v>40031</v>
      </c>
      <c r="AD10" s="15">
        <v>0</v>
      </c>
      <c r="AF10" s="20">
        <v>40031</v>
      </c>
      <c r="AG10" s="21">
        <v>0</v>
      </c>
      <c r="AH10" s="22" t="s">
        <v>20</v>
      </c>
      <c r="AI10" s="15">
        <v>0</v>
      </c>
      <c r="AM10" s="8">
        <v>40031</v>
      </c>
      <c r="AN10" s="9">
        <v>7460.6</v>
      </c>
      <c r="AO10" s="2"/>
      <c r="AP10" s="14">
        <v>40031</v>
      </c>
      <c r="AQ10" s="15">
        <v>13792.5</v>
      </c>
      <c r="AS10" s="20">
        <v>40031</v>
      </c>
      <c r="AT10" s="21">
        <v>0</v>
      </c>
      <c r="AU10" s="22" t="s">
        <v>20</v>
      </c>
      <c r="AV10" s="15">
        <v>4875</v>
      </c>
      <c r="AX10" s="2"/>
    </row>
    <row r="11" spans="1:50">
      <c r="B11" s="8">
        <v>40032</v>
      </c>
      <c r="C11" s="9">
        <v>0</v>
      </c>
      <c r="D11" s="2"/>
      <c r="E11" s="14">
        <v>40032</v>
      </c>
      <c r="F11" s="15">
        <v>0</v>
      </c>
      <c r="H11" s="20">
        <v>40032</v>
      </c>
      <c r="I11" s="21">
        <v>0</v>
      </c>
      <c r="J11" s="22" t="s">
        <v>21</v>
      </c>
      <c r="K11" s="15">
        <v>0</v>
      </c>
      <c r="N11" s="8">
        <v>40032</v>
      </c>
      <c r="O11" s="9">
        <v>0</v>
      </c>
      <c r="P11" s="2"/>
      <c r="Q11" s="14">
        <v>40032</v>
      </c>
      <c r="R11" s="15">
        <v>0</v>
      </c>
      <c r="T11" s="20">
        <v>40032</v>
      </c>
      <c r="U11" s="21">
        <v>0</v>
      </c>
      <c r="V11" s="22" t="s">
        <v>21</v>
      </c>
      <c r="W11" s="15">
        <v>0</v>
      </c>
      <c r="Z11" s="8">
        <v>40032</v>
      </c>
      <c r="AA11" s="9">
        <v>0</v>
      </c>
      <c r="AB11" s="2"/>
      <c r="AC11" s="14">
        <v>40032</v>
      </c>
      <c r="AD11" s="15">
        <v>0</v>
      </c>
      <c r="AF11" s="20">
        <v>40032</v>
      </c>
      <c r="AG11" s="21">
        <v>0</v>
      </c>
      <c r="AH11" s="22" t="s">
        <v>21</v>
      </c>
      <c r="AI11" s="15">
        <v>4875</v>
      </c>
      <c r="AM11" s="8">
        <v>40032</v>
      </c>
      <c r="AN11" s="9">
        <v>6828.68</v>
      </c>
      <c r="AO11" s="2"/>
      <c r="AP11" s="14">
        <v>40032</v>
      </c>
      <c r="AQ11" s="15">
        <v>21645</v>
      </c>
      <c r="AS11" s="20">
        <v>40032</v>
      </c>
      <c r="AT11" s="21">
        <v>37</v>
      </c>
      <c r="AU11" s="22" t="s">
        <v>21</v>
      </c>
      <c r="AV11" s="15">
        <v>0</v>
      </c>
      <c r="AX11" s="2"/>
    </row>
    <row r="12" spans="1:50">
      <c r="B12" s="8">
        <v>40033</v>
      </c>
      <c r="C12" s="9">
        <v>0</v>
      </c>
      <c r="D12" s="2"/>
      <c r="E12" s="14">
        <v>40033</v>
      </c>
      <c r="F12" s="15">
        <v>0</v>
      </c>
      <c r="H12" s="20">
        <v>40033</v>
      </c>
      <c r="I12" s="21">
        <v>0</v>
      </c>
      <c r="J12" s="22" t="s">
        <v>22</v>
      </c>
      <c r="K12" s="15">
        <v>0</v>
      </c>
      <c r="N12" s="8">
        <v>40033</v>
      </c>
      <c r="O12" s="9">
        <v>0</v>
      </c>
      <c r="P12" s="2"/>
      <c r="Q12" s="14">
        <v>40033</v>
      </c>
      <c r="R12" s="15">
        <v>0</v>
      </c>
      <c r="T12" s="20">
        <v>40033</v>
      </c>
      <c r="U12" s="21">
        <v>0</v>
      </c>
      <c r="V12" s="22" t="s">
        <v>22</v>
      </c>
      <c r="W12" s="15">
        <v>4875</v>
      </c>
      <c r="Z12" s="8">
        <v>40033</v>
      </c>
      <c r="AA12" s="9">
        <v>0</v>
      </c>
      <c r="AB12" s="2"/>
      <c r="AC12" s="14">
        <v>40033</v>
      </c>
      <c r="AD12" s="15">
        <v>0</v>
      </c>
      <c r="AF12" s="20">
        <v>40033</v>
      </c>
      <c r="AG12" s="21">
        <v>0</v>
      </c>
      <c r="AH12" s="22" t="s">
        <v>22</v>
      </c>
      <c r="AI12" s="15">
        <v>0</v>
      </c>
      <c r="AM12" s="8">
        <v>40033</v>
      </c>
      <c r="AN12" s="9">
        <v>0</v>
      </c>
      <c r="AO12" s="2"/>
      <c r="AP12" s="14">
        <v>40033</v>
      </c>
      <c r="AQ12" s="15">
        <v>26478.5</v>
      </c>
      <c r="AS12" s="20">
        <v>40033</v>
      </c>
      <c r="AT12" s="21">
        <v>0</v>
      </c>
      <c r="AU12" s="22" t="s">
        <v>22</v>
      </c>
      <c r="AV12" s="15">
        <v>0</v>
      </c>
      <c r="AX12" s="2"/>
    </row>
    <row r="13" spans="1:50">
      <c r="B13" s="8">
        <v>40034</v>
      </c>
      <c r="C13" s="9">
        <v>0</v>
      </c>
      <c r="D13" s="2"/>
      <c r="E13" s="14">
        <v>40034</v>
      </c>
      <c r="F13" s="15">
        <v>0</v>
      </c>
      <c r="H13" s="20">
        <v>40034</v>
      </c>
      <c r="I13" s="21">
        <v>0</v>
      </c>
      <c r="J13" s="22" t="s">
        <v>23</v>
      </c>
      <c r="K13" s="15">
        <v>4875</v>
      </c>
      <c r="N13" s="8">
        <v>40034</v>
      </c>
      <c r="O13" s="9">
        <v>0</v>
      </c>
      <c r="P13" s="2"/>
      <c r="Q13" s="14">
        <v>40034</v>
      </c>
      <c r="R13" s="15">
        <v>0</v>
      </c>
      <c r="T13" s="20">
        <v>40034</v>
      </c>
      <c r="U13" s="21">
        <v>0</v>
      </c>
      <c r="V13" s="22" t="s">
        <v>23</v>
      </c>
      <c r="W13" s="15">
        <v>0</v>
      </c>
      <c r="Z13" s="8">
        <v>40034</v>
      </c>
      <c r="AA13" s="9">
        <v>6003</v>
      </c>
      <c r="AB13" s="2"/>
      <c r="AC13" s="14">
        <v>40034</v>
      </c>
      <c r="AD13" s="15">
        <v>15565</v>
      </c>
      <c r="AF13" s="20">
        <v>40034</v>
      </c>
      <c r="AG13" s="21">
        <v>48</v>
      </c>
      <c r="AH13" s="22" t="s">
        <v>23</v>
      </c>
      <c r="AI13" s="15">
        <v>0</v>
      </c>
      <c r="AM13" s="8"/>
      <c r="AN13" s="9"/>
      <c r="AO13" s="2"/>
      <c r="AP13" s="14"/>
      <c r="AQ13" s="15"/>
      <c r="AS13" s="20"/>
      <c r="AT13" s="21"/>
      <c r="AU13" s="22" t="s">
        <v>23</v>
      </c>
      <c r="AV13" s="15">
        <v>0</v>
      </c>
      <c r="AX13" s="2"/>
    </row>
    <row r="14" spans="1:50">
      <c r="B14" s="8">
        <v>40035</v>
      </c>
      <c r="C14" s="9">
        <v>0</v>
      </c>
      <c r="D14" s="2"/>
      <c r="E14" s="14">
        <v>40035</v>
      </c>
      <c r="F14" s="15">
        <v>0</v>
      </c>
      <c r="H14" s="20">
        <v>40035</v>
      </c>
      <c r="I14" s="21">
        <v>0</v>
      </c>
      <c r="J14" s="22" t="s">
        <v>24</v>
      </c>
      <c r="K14" s="15">
        <v>4875</v>
      </c>
      <c r="N14" s="8">
        <v>40035</v>
      </c>
      <c r="O14" s="9">
        <v>0</v>
      </c>
      <c r="P14" s="2"/>
      <c r="Q14" s="14">
        <v>40035</v>
      </c>
      <c r="R14" s="15">
        <v>0</v>
      </c>
      <c r="T14" s="20">
        <v>40035</v>
      </c>
      <c r="U14" s="21">
        <v>0</v>
      </c>
      <c r="V14" s="22" t="s">
        <v>24</v>
      </c>
      <c r="W14" s="15">
        <v>0</v>
      </c>
      <c r="Z14" s="8">
        <v>40035</v>
      </c>
      <c r="AA14" s="9">
        <v>12954</v>
      </c>
      <c r="AB14" s="2"/>
      <c r="AC14" s="14">
        <v>40035</v>
      </c>
      <c r="AD14" s="15">
        <v>10045</v>
      </c>
      <c r="AF14" s="20">
        <v>40035</v>
      </c>
      <c r="AG14" s="21">
        <v>387</v>
      </c>
      <c r="AH14" s="22" t="s">
        <v>24</v>
      </c>
      <c r="AI14" s="15">
        <v>0</v>
      </c>
      <c r="AM14" s="8"/>
      <c r="AN14" s="9"/>
      <c r="AO14" s="2"/>
      <c r="AP14" s="14"/>
      <c r="AQ14" s="15"/>
      <c r="AS14" s="20"/>
      <c r="AT14" s="21"/>
      <c r="AU14" s="22" t="s">
        <v>24</v>
      </c>
      <c r="AV14" s="15">
        <v>0</v>
      </c>
      <c r="AX14" s="2"/>
    </row>
    <row r="15" spans="1:50">
      <c r="B15" s="8">
        <v>40036</v>
      </c>
      <c r="C15" s="9">
        <v>0</v>
      </c>
      <c r="D15" s="2"/>
      <c r="E15" s="14">
        <v>40036</v>
      </c>
      <c r="F15" s="15">
        <v>0</v>
      </c>
      <c r="H15" s="20">
        <v>40036</v>
      </c>
      <c r="I15" s="21">
        <v>0</v>
      </c>
      <c r="J15" s="22"/>
      <c r="K15" s="15"/>
      <c r="N15" s="8">
        <v>40036</v>
      </c>
      <c r="O15" s="9">
        <v>0</v>
      </c>
      <c r="P15" s="2"/>
      <c r="Q15" s="14">
        <v>40036</v>
      </c>
      <c r="R15" s="15">
        <v>0</v>
      </c>
      <c r="T15" s="20">
        <v>40036</v>
      </c>
      <c r="U15" s="21">
        <v>0</v>
      </c>
      <c r="V15" s="22"/>
      <c r="W15" s="15"/>
      <c r="Z15" s="8">
        <v>40036</v>
      </c>
      <c r="AA15" s="9">
        <v>5476.5</v>
      </c>
      <c r="AB15" s="2"/>
      <c r="AC15" s="14">
        <v>40036</v>
      </c>
      <c r="AD15" s="15">
        <v>8515</v>
      </c>
      <c r="AF15" s="20">
        <v>40036</v>
      </c>
      <c r="AG15" s="21">
        <v>0</v>
      </c>
      <c r="AH15" s="22"/>
      <c r="AI15" s="15"/>
      <c r="AM15" s="8"/>
      <c r="AN15" s="9"/>
      <c r="AO15" s="2"/>
      <c r="AP15" s="14"/>
      <c r="AQ15" s="15"/>
      <c r="AS15" s="20"/>
      <c r="AT15" s="21"/>
      <c r="AU15" s="22"/>
      <c r="AV15" s="15"/>
      <c r="AX15" s="2"/>
    </row>
    <row r="16" spans="1:50">
      <c r="B16" s="8">
        <v>40037</v>
      </c>
      <c r="C16" s="9">
        <v>0</v>
      </c>
      <c r="D16" s="2"/>
      <c r="E16" s="14">
        <v>40037</v>
      </c>
      <c r="F16" s="15">
        <v>0</v>
      </c>
      <c r="H16" s="20">
        <v>40037</v>
      </c>
      <c r="I16" s="21">
        <v>0</v>
      </c>
      <c r="J16" s="22"/>
      <c r="K16" s="15"/>
      <c r="N16" s="8">
        <v>40037</v>
      </c>
      <c r="O16" s="9">
        <v>0</v>
      </c>
      <c r="P16" s="2"/>
      <c r="Q16" s="14">
        <v>40037</v>
      </c>
      <c r="R16" s="15">
        <v>0</v>
      </c>
      <c r="T16" s="20">
        <v>40037</v>
      </c>
      <c r="U16" s="21">
        <v>0</v>
      </c>
      <c r="V16" s="22"/>
      <c r="W16" s="15"/>
      <c r="Z16" s="8">
        <v>40037</v>
      </c>
      <c r="AA16" s="9">
        <v>5939</v>
      </c>
      <c r="AB16" s="2"/>
      <c r="AC16" s="14">
        <v>40037</v>
      </c>
      <c r="AD16" s="15">
        <v>18394</v>
      </c>
      <c r="AF16" s="20">
        <v>40037</v>
      </c>
      <c r="AG16" s="21">
        <v>23</v>
      </c>
      <c r="AH16" s="22"/>
      <c r="AI16" s="15"/>
      <c r="AM16" s="8"/>
      <c r="AN16" s="9"/>
      <c r="AO16" s="2"/>
      <c r="AP16" s="14"/>
      <c r="AQ16" s="15"/>
      <c r="AS16" s="20"/>
      <c r="AT16" s="21"/>
      <c r="AU16" s="22"/>
      <c r="AV16" s="15"/>
      <c r="AX16" s="2"/>
    </row>
    <row r="17" spans="2:50">
      <c r="B17" s="8">
        <v>40038</v>
      </c>
      <c r="C17" s="9">
        <v>0</v>
      </c>
      <c r="D17" s="2"/>
      <c r="E17" s="14">
        <v>40038</v>
      </c>
      <c r="F17" s="15">
        <v>0</v>
      </c>
      <c r="H17" s="20">
        <v>40038</v>
      </c>
      <c r="I17" s="21">
        <v>0</v>
      </c>
      <c r="J17" s="22"/>
      <c r="K17" s="15"/>
      <c r="N17" s="8">
        <v>40038</v>
      </c>
      <c r="O17" s="9">
        <v>0</v>
      </c>
      <c r="P17" s="2"/>
      <c r="Q17" s="14">
        <v>40038</v>
      </c>
      <c r="R17" s="15">
        <v>0</v>
      </c>
      <c r="T17" s="20">
        <v>40038</v>
      </c>
      <c r="U17" s="21">
        <v>0</v>
      </c>
      <c r="V17" s="22"/>
      <c r="W17" s="15"/>
      <c r="Z17" s="8">
        <v>40038</v>
      </c>
      <c r="AA17" s="9">
        <v>2254</v>
      </c>
      <c r="AB17" s="2"/>
      <c r="AC17" s="14">
        <v>40038</v>
      </c>
      <c r="AD17" s="15">
        <v>14205</v>
      </c>
      <c r="AF17" s="20">
        <v>40038</v>
      </c>
      <c r="AG17" s="21">
        <v>0</v>
      </c>
      <c r="AH17" s="22"/>
      <c r="AI17" s="15"/>
      <c r="AM17" s="8"/>
      <c r="AN17" s="9"/>
      <c r="AO17" s="2"/>
      <c r="AP17" s="14"/>
      <c r="AQ17" s="15"/>
      <c r="AS17" s="20"/>
      <c r="AT17" s="21"/>
      <c r="AU17" s="22"/>
      <c r="AV17" s="15"/>
      <c r="AX17" s="2"/>
    </row>
    <row r="18" spans="2:50">
      <c r="B18" s="8">
        <v>40039</v>
      </c>
      <c r="C18" s="9">
        <v>0</v>
      </c>
      <c r="D18" s="2"/>
      <c r="E18" s="14">
        <v>40039</v>
      </c>
      <c r="F18" s="15">
        <v>0</v>
      </c>
      <c r="H18" s="20">
        <v>40039</v>
      </c>
      <c r="I18" s="21">
        <v>0</v>
      </c>
      <c r="J18" s="22"/>
      <c r="K18" s="15"/>
      <c r="N18" s="8">
        <v>40039</v>
      </c>
      <c r="O18" s="9">
        <v>0</v>
      </c>
      <c r="P18" s="2"/>
      <c r="Q18" s="14">
        <v>40039</v>
      </c>
      <c r="R18" s="15">
        <v>0</v>
      </c>
      <c r="T18" s="20">
        <v>40039</v>
      </c>
      <c r="U18" s="21">
        <v>0</v>
      </c>
      <c r="V18" s="22"/>
      <c r="W18" s="15"/>
      <c r="Z18" s="8">
        <v>40039</v>
      </c>
      <c r="AA18" s="9">
        <v>2150</v>
      </c>
      <c r="AB18" s="2"/>
      <c r="AC18" s="14">
        <v>40039</v>
      </c>
      <c r="AD18" s="15">
        <v>25564</v>
      </c>
      <c r="AF18" s="20">
        <v>40039</v>
      </c>
      <c r="AG18" s="21">
        <v>20.5</v>
      </c>
      <c r="AH18" s="22"/>
      <c r="AI18" s="15"/>
      <c r="AM18" s="8"/>
      <c r="AN18" s="9"/>
      <c r="AO18" s="2"/>
      <c r="AP18" s="14"/>
      <c r="AQ18" s="15"/>
      <c r="AS18" s="20"/>
      <c r="AT18" s="21"/>
      <c r="AU18" s="22"/>
      <c r="AV18" s="15"/>
      <c r="AX18" s="2"/>
    </row>
    <row r="19" spans="2:50">
      <c r="B19" s="8">
        <v>40040</v>
      </c>
      <c r="C19" s="9">
        <v>0</v>
      </c>
      <c r="D19" s="2"/>
      <c r="E19" s="14">
        <v>40040</v>
      </c>
      <c r="F19" s="15">
        <v>0</v>
      </c>
      <c r="H19" s="20">
        <v>40040</v>
      </c>
      <c r="I19" s="21">
        <v>0</v>
      </c>
      <c r="J19" s="22"/>
      <c r="K19" s="15"/>
      <c r="N19" s="8">
        <v>40040</v>
      </c>
      <c r="O19" s="9">
        <v>0</v>
      </c>
      <c r="P19" s="2"/>
      <c r="Q19" s="14">
        <v>40040</v>
      </c>
      <c r="R19" s="15">
        <v>0</v>
      </c>
      <c r="T19" s="20">
        <v>40040</v>
      </c>
      <c r="U19" s="21">
        <v>0</v>
      </c>
      <c r="V19" s="22"/>
      <c r="W19" s="15"/>
      <c r="Z19" s="8">
        <v>40040</v>
      </c>
      <c r="AA19" s="9">
        <v>9532.5</v>
      </c>
      <c r="AB19" s="2"/>
      <c r="AC19" s="14">
        <v>40040</v>
      </c>
      <c r="AD19" s="15">
        <v>33020</v>
      </c>
      <c r="AF19" s="20">
        <v>40040</v>
      </c>
      <c r="AG19" s="21">
        <v>0</v>
      </c>
      <c r="AH19" s="22"/>
      <c r="AI19" s="15"/>
      <c r="AM19" s="8"/>
      <c r="AN19" s="9"/>
      <c r="AO19" s="2"/>
      <c r="AP19" s="14"/>
      <c r="AQ19" s="15"/>
      <c r="AS19" s="20"/>
      <c r="AT19" s="21"/>
      <c r="AU19" s="22"/>
      <c r="AV19" s="15"/>
      <c r="AX19" s="2"/>
    </row>
    <row r="20" spans="2:50">
      <c r="B20" s="8">
        <v>40041</v>
      </c>
      <c r="C20" s="9">
        <v>0</v>
      </c>
      <c r="D20" s="2"/>
      <c r="E20" s="14">
        <v>40041</v>
      </c>
      <c r="F20" s="15">
        <v>0</v>
      </c>
      <c r="H20" s="20">
        <v>40041</v>
      </c>
      <c r="I20" s="21">
        <v>0</v>
      </c>
      <c r="J20" s="22"/>
      <c r="K20" s="15"/>
      <c r="N20" s="8">
        <v>40041</v>
      </c>
      <c r="O20" s="9">
        <v>4730</v>
      </c>
      <c r="P20" s="2"/>
      <c r="Q20" s="14">
        <v>40041</v>
      </c>
      <c r="R20" s="15">
        <v>14042.5</v>
      </c>
      <c r="T20" s="20">
        <v>40041</v>
      </c>
      <c r="U20" s="21">
        <v>0</v>
      </c>
      <c r="V20" s="22"/>
      <c r="W20" s="15"/>
      <c r="Z20" s="8"/>
      <c r="AA20" s="9"/>
      <c r="AB20" s="2"/>
      <c r="AC20" s="14"/>
      <c r="AD20" s="15"/>
      <c r="AF20" s="20"/>
      <c r="AG20" s="21"/>
      <c r="AH20" s="22"/>
      <c r="AI20" s="15"/>
      <c r="AM20" s="8"/>
      <c r="AN20" s="9"/>
      <c r="AO20" s="2"/>
      <c r="AP20" s="14"/>
      <c r="AQ20" s="15"/>
      <c r="AS20" s="20"/>
      <c r="AT20" s="21"/>
      <c r="AU20" s="22"/>
      <c r="AV20" s="15"/>
      <c r="AX20" s="2"/>
    </row>
    <row r="21" spans="2:50">
      <c r="B21" s="8">
        <v>40042</v>
      </c>
      <c r="C21" s="9">
        <v>0</v>
      </c>
      <c r="D21" s="2"/>
      <c r="E21" s="14">
        <v>40042</v>
      </c>
      <c r="F21" s="15">
        <v>0</v>
      </c>
      <c r="H21" s="20">
        <v>40042</v>
      </c>
      <c r="I21" s="21">
        <v>0</v>
      </c>
      <c r="J21" s="22"/>
      <c r="K21" s="15"/>
      <c r="N21" s="8">
        <v>40042</v>
      </c>
      <c r="O21" s="9">
        <v>7855.5</v>
      </c>
      <c r="P21" s="2"/>
      <c r="Q21" s="14">
        <v>40042</v>
      </c>
      <c r="R21" s="15">
        <v>6900.5</v>
      </c>
      <c r="T21" s="20">
        <v>40042</v>
      </c>
      <c r="U21" s="21">
        <v>875</v>
      </c>
      <c r="V21" s="22"/>
      <c r="W21" s="15"/>
      <c r="Z21" s="8"/>
      <c r="AA21" s="9"/>
      <c r="AB21" s="2"/>
      <c r="AC21" s="14"/>
      <c r="AD21" s="15"/>
      <c r="AF21" s="20"/>
      <c r="AG21" s="21"/>
      <c r="AH21" s="22"/>
      <c r="AI21" s="15"/>
      <c r="AM21" s="8"/>
      <c r="AN21" s="9"/>
      <c r="AO21" s="2"/>
      <c r="AP21" s="14"/>
      <c r="AQ21" s="15"/>
      <c r="AS21" s="20"/>
      <c r="AT21" s="21"/>
      <c r="AU21" s="22"/>
      <c r="AV21" s="15"/>
      <c r="AX21" s="2"/>
    </row>
    <row r="22" spans="2:50">
      <c r="B22" s="8">
        <v>40043</v>
      </c>
      <c r="C22" s="9">
        <v>0</v>
      </c>
      <c r="D22" s="2"/>
      <c r="E22" s="14">
        <v>40043</v>
      </c>
      <c r="F22" s="15">
        <v>0</v>
      </c>
      <c r="H22" s="20">
        <v>40043</v>
      </c>
      <c r="I22" s="21">
        <v>0</v>
      </c>
      <c r="J22" s="22"/>
      <c r="K22" s="15"/>
      <c r="N22" s="8">
        <v>40043</v>
      </c>
      <c r="O22" s="9">
        <v>12493.5</v>
      </c>
      <c r="P22" s="2"/>
      <c r="Q22" s="14">
        <v>40043</v>
      </c>
      <c r="R22" s="15">
        <v>14200</v>
      </c>
      <c r="T22" s="20">
        <v>40043</v>
      </c>
      <c r="U22" s="21">
        <v>0</v>
      </c>
      <c r="V22" s="22"/>
      <c r="W22" s="15"/>
      <c r="Z22" s="8"/>
      <c r="AA22" s="9"/>
      <c r="AB22" s="2"/>
      <c r="AC22" s="14"/>
      <c r="AD22" s="15"/>
      <c r="AF22" s="20"/>
      <c r="AG22" s="21"/>
      <c r="AH22" s="22"/>
      <c r="AI22" s="15"/>
      <c r="AM22" s="8"/>
      <c r="AN22" s="9"/>
      <c r="AO22" s="2"/>
      <c r="AP22" s="14"/>
      <c r="AQ22" s="15"/>
      <c r="AS22" s="20"/>
      <c r="AT22" s="21"/>
      <c r="AU22" s="22"/>
      <c r="AV22" s="15"/>
      <c r="AX22" s="2"/>
    </row>
    <row r="23" spans="2:50">
      <c r="B23" s="8">
        <v>40044</v>
      </c>
      <c r="C23" s="9">
        <v>0</v>
      </c>
      <c r="D23" s="2"/>
      <c r="E23" s="14">
        <v>40044</v>
      </c>
      <c r="F23" s="15">
        <v>0</v>
      </c>
      <c r="H23" s="20">
        <v>40044</v>
      </c>
      <c r="I23" s="21">
        <v>0</v>
      </c>
      <c r="J23" s="22"/>
      <c r="K23" s="15"/>
      <c r="N23" s="8">
        <v>40044</v>
      </c>
      <c r="O23" s="9">
        <v>207</v>
      </c>
      <c r="P23" s="2"/>
      <c r="Q23" s="14">
        <v>40044</v>
      </c>
      <c r="R23" s="15">
        <v>16670</v>
      </c>
      <c r="T23" s="20">
        <v>40044</v>
      </c>
      <c r="U23" s="21">
        <v>30</v>
      </c>
      <c r="V23" s="22"/>
      <c r="W23" s="15"/>
      <c r="Z23" s="8"/>
      <c r="AA23" s="9"/>
      <c r="AB23" s="2"/>
      <c r="AC23" s="14"/>
      <c r="AD23" s="15"/>
      <c r="AF23" s="20"/>
      <c r="AG23" s="21"/>
      <c r="AH23" s="22"/>
      <c r="AI23" s="15"/>
      <c r="AM23" s="8"/>
      <c r="AN23" s="9"/>
      <c r="AO23" s="2"/>
      <c r="AP23" s="14"/>
      <c r="AQ23" s="15"/>
      <c r="AS23" s="20"/>
      <c r="AT23" s="21"/>
      <c r="AU23" s="22"/>
      <c r="AV23" s="15"/>
      <c r="AX23" s="2"/>
    </row>
    <row r="24" spans="2:50">
      <c r="B24" s="8">
        <v>40045</v>
      </c>
      <c r="C24" s="9">
        <v>0</v>
      </c>
      <c r="D24" s="2"/>
      <c r="E24" s="14">
        <v>40045</v>
      </c>
      <c r="F24" s="15">
        <v>0</v>
      </c>
      <c r="H24" s="20">
        <v>40045</v>
      </c>
      <c r="I24" s="21">
        <v>0</v>
      </c>
      <c r="J24" s="22"/>
      <c r="K24" s="15"/>
      <c r="N24" s="8">
        <v>40045</v>
      </c>
      <c r="O24" s="9">
        <v>6943.5</v>
      </c>
      <c r="P24" s="2"/>
      <c r="Q24" s="14">
        <v>40045</v>
      </c>
      <c r="R24" s="15">
        <v>12297</v>
      </c>
      <c r="T24" s="20">
        <v>40045</v>
      </c>
      <c r="U24" s="21">
        <v>0</v>
      </c>
      <c r="V24" s="22"/>
      <c r="W24" s="15"/>
      <c r="Z24" s="8"/>
      <c r="AA24" s="9"/>
      <c r="AB24" s="2"/>
      <c r="AC24" s="14"/>
      <c r="AD24" s="15"/>
      <c r="AF24" s="20"/>
      <c r="AG24" s="21"/>
      <c r="AH24" s="22"/>
      <c r="AI24" s="15"/>
      <c r="AM24" s="8"/>
      <c r="AN24" s="9"/>
      <c r="AO24" s="2"/>
      <c r="AP24" s="14"/>
      <c r="AQ24" s="15"/>
      <c r="AS24" s="20"/>
      <c r="AT24" s="21"/>
      <c r="AU24" s="22"/>
      <c r="AV24" s="15"/>
      <c r="AX24" s="2"/>
    </row>
    <row r="25" spans="2:50">
      <c r="B25" s="8">
        <v>40046</v>
      </c>
      <c r="C25" s="9">
        <v>0</v>
      </c>
      <c r="D25" s="2"/>
      <c r="E25" s="14">
        <v>40046</v>
      </c>
      <c r="F25" s="15">
        <v>0</v>
      </c>
      <c r="H25" s="20">
        <v>40046</v>
      </c>
      <c r="I25" s="21">
        <v>0</v>
      </c>
      <c r="J25" s="22"/>
      <c r="K25" s="15"/>
      <c r="N25" s="8">
        <v>40046</v>
      </c>
      <c r="O25" s="9">
        <v>13004.58</v>
      </c>
      <c r="P25" s="2"/>
      <c r="Q25" s="14">
        <v>40046</v>
      </c>
      <c r="R25" s="15">
        <v>22892.5</v>
      </c>
      <c r="T25" s="20">
        <v>40046</v>
      </c>
      <c r="U25" s="21">
        <v>322</v>
      </c>
      <c r="V25" s="22"/>
      <c r="W25" s="15"/>
      <c r="Z25" s="8"/>
      <c r="AA25" s="9"/>
      <c r="AB25" s="2"/>
      <c r="AC25" s="14"/>
      <c r="AD25" s="15"/>
      <c r="AF25" s="20"/>
      <c r="AG25" s="21"/>
      <c r="AH25" s="22"/>
      <c r="AI25" s="15"/>
      <c r="AM25" s="8"/>
      <c r="AN25" s="9"/>
      <c r="AO25" s="2"/>
      <c r="AP25" s="14"/>
      <c r="AQ25" s="15"/>
      <c r="AS25" s="20"/>
      <c r="AT25" s="21"/>
      <c r="AU25" s="22"/>
      <c r="AV25" s="15"/>
      <c r="AX25" s="2"/>
    </row>
    <row r="26" spans="2:50">
      <c r="B26" s="8">
        <v>40047</v>
      </c>
      <c r="C26" s="9">
        <v>0</v>
      </c>
      <c r="D26" s="2"/>
      <c r="E26" s="14">
        <v>40047</v>
      </c>
      <c r="F26" s="15">
        <v>0</v>
      </c>
      <c r="H26" s="20">
        <v>40047</v>
      </c>
      <c r="I26" s="21">
        <v>0</v>
      </c>
      <c r="J26" s="22"/>
      <c r="K26" s="15"/>
      <c r="N26" s="8">
        <v>40047</v>
      </c>
      <c r="O26" s="9">
        <v>2836</v>
      </c>
      <c r="P26" s="2"/>
      <c r="Q26" s="14">
        <v>40047</v>
      </c>
      <c r="R26" s="15">
        <v>25651</v>
      </c>
      <c r="T26" s="20">
        <v>40047</v>
      </c>
      <c r="U26" s="21">
        <v>0</v>
      </c>
      <c r="V26" s="22"/>
      <c r="W26" s="15"/>
      <c r="Z26" s="8"/>
      <c r="AA26" s="9"/>
      <c r="AB26" s="2"/>
      <c r="AC26" s="14"/>
      <c r="AD26" s="15"/>
      <c r="AF26" s="20"/>
      <c r="AG26" s="21"/>
      <c r="AH26" s="22"/>
      <c r="AI26" s="15"/>
      <c r="AM26" s="8"/>
      <c r="AN26" s="9"/>
      <c r="AO26" s="2"/>
      <c r="AP26" s="14"/>
      <c r="AQ26" s="15"/>
      <c r="AS26" s="20"/>
      <c r="AT26" s="21"/>
      <c r="AU26" s="22"/>
      <c r="AV26" s="15"/>
      <c r="AX26" s="2"/>
    </row>
    <row r="27" spans="2:50">
      <c r="B27" s="8">
        <v>40048</v>
      </c>
      <c r="C27" s="9">
        <v>3605.5</v>
      </c>
      <c r="D27" s="2"/>
      <c r="E27" s="14">
        <v>40048</v>
      </c>
      <c r="F27" s="15">
        <v>18034.5</v>
      </c>
      <c r="H27" s="20">
        <v>40048</v>
      </c>
      <c r="I27" s="21">
        <v>59.5</v>
      </c>
      <c r="J27" s="22"/>
      <c r="K27" s="15"/>
      <c r="N27" s="8"/>
      <c r="O27" s="9"/>
      <c r="P27" s="2"/>
      <c r="Q27" s="14"/>
      <c r="R27" s="15"/>
      <c r="T27" s="20"/>
      <c r="U27" s="21"/>
      <c r="V27" s="22"/>
      <c r="W27" s="15"/>
      <c r="Z27" s="8"/>
      <c r="AA27" s="9"/>
      <c r="AB27" s="2"/>
      <c r="AC27" s="14"/>
      <c r="AD27" s="15"/>
      <c r="AF27" s="20"/>
      <c r="AG27" s="21"/>
      <c r="AH27" s="22"/>
      <c r="AI27" s="15"/>
      <c r="AM27" s="8"/>
      <c r="AN27" s="9"/>
      <c r="AO27" s="2"/>
      <c r="AP27" s="14"/>
      <c r="AQ27" s="15"/>
      <c r="AS27" s="20"/>
      <c r="AT27" s="21"/>
      <c r="AU27" s="22"/>
      <c r="AV27" s="15"/>
      <c r="AX27" s="2"/>
    </row>
    <row r="28" spans="2:50">
      <c r="B28" s="8">
        <v>40049</v>
      </c>
      <c r="C28" s="9">
        <v>6737.6</v>
      </c>
      <c r="D28" s="2"/>
      <c r="E28" s="14">
        <v>40049</v>
      </c>
      <c r="F28" s="15">
        <v>8243</v>
      </c>
      <c r="H28" s="20">
        <v>40049</v>
      </c>
      <c r="I28" s="21">
        <v>323</v>
      </c>
      <c r="J28" s="22"/>
      <c r="K28" s="15"/>
      <c r="N28" s="8"/>
      <c r="O28" s="9"/>
      <c r="P28" s="2"/>
      <c r="Q28" s="14"/>
      <c r="R28" s="15"/>
      <c r="T28" s="20"/>
      <c r="U28" s="21"/>
      <c r="V28" s="22"/>
      <c r="W28" s="15"/>
      <c r="Z28" s="8"/>
      <c r="AA28" s="9"/>
      <c r="AB28" s="2"/>
      <c r="AC28" s="14"/>
      <c r="AD28" s="15"/>
      <c r="AF28" s="20"/>
      <c r="AG28" s="21"/>
      <c r="AH28" s="22"/>
      <c r="AI28" s="15"/>
      <c r="AM28" s="8"/>
      <c r="AN28" s="9"/>
      <c r="AO28" s="2"/>
      <c r="AP28" s="14"/>
      <c r="AQ28" s="15"/>
      <c r="AS28" s="20"/>
      <c r="AT28" s="21"/>
      <c r="AU28" s="22"/>
      <c r="AV28" s="15"/>
      <c r="AX28" s="2"/>
    </row>
    <row r="29" spans="2:50">
      <c r="B29" s="8">
        <v>40050</v>
      </c>
      <c r="C29" s="9">
        <v>0</v>
      </c>
      <c r="D29" s="2"/>
      <c r="E29" s="14">
        <v>40050</v>
      </c>
      <c r="F29" s="15">
        <v>8631.5</v>
      </c>
      <c r="H29" s="20">
        <v>40050</v>
      </c>
      <c r="I29" s="21">
        <v>0</v>
      </c>
      <c r="J29" s="22"/>
      <c r="K29" s="15"/>
      <c r="N29" s="8"/>
      <c r="O29" s="9"/>
      <c r="P29" s="2"/>
      <c r="Q29" s="14"/>
      <c r="R29" s="15"/>
      <c r="T29" s="20"/>
      <c r="U29" s="21"/>
      <c r="V29" s="22"/>
      <c r="W29" s="15"/>
      <c r="Z29" s="8"/>
      <c r="AA29" s="9"/>
      <c r="AB29" s="2"/>
      <c r="AC29" s="14"/>
      <c r="AD29" s="15"/>
      <c r="AF29" s="20"/>
      <c r="AG29" s="21"/>
      <c r="AH29" s="22"/>
      <c r="AI29" s="15"/>
      <c r="AM29" s="8"/>
      <c r="AN29" s="9"/>
      <c r="AO29" s="2"/>
      <c r="AP29" s="14"/>
      <c r="AQ29" s="15"/>
      <c r="AS29" s="20"/>
      <c r="AT29" s="21"/>
      <c r="AU29" s="22"/>
      <c r="AV29" s="15"/>
      <c r="AX29" s="2"/>
    </row>
    <row r="30" spans="2:50">
      <c r="B30" s="8">
        <v>40051</v>
      </c>
      <c r="C30" s="9">
        <v>4105</v>
      </c>
      <c r="D30" s="2"/>
      <c r="E30" s="14">
        <v>40051</v>
      </c>
      <c r="F30" s="15">
        <v>11950.5</v>
      </c>
      <c r="H30" s="20">
        <v>40051</v>
      </c>
      <c r="I30" s="21">
        <v>0</v>
      </c>
      <c r="J30" s="22"/>
      <c r="K30" s="15"/>
      <c r="N30" s="8"/>
      <c r="O30" s="9"/>
      <c r="P30" s="2"/>
      <c r="Q30" s="14"/>
      <c r="R30" s="15"/>
      <c r="T30" s="20"/>
      <c r="U30" s="21"/>
      <c r="V30" s="22"/>
      <c r="W30" s="15"/>
      <c r="Z30" s="8"/>
      <c r="AA30" s="9"/>
      <c r="AB30" s="2"/>
      <c r="AC30" s="14"/>
      <c r="AD30" s="15"/>
      <c r="AF30" s="20"/>
      <c r="AG30" s="21"/>
      <c r="AH30" s="22"/>
      <c r="AI30" s="15"/>
      <c r="AM30" s="8"/>
      <c r="AN30" s="9"/>
      <c r="AO30" s="2"/>
      <c r="AP30" s="14"/>
      <c r="AQ30" s="15"/>
      <c r="AS30" s="20"/>
      <c r="AT30" s="21"/>
      <c r="AU30" s="22"/>
      <c r="AV30" s="15"/>
      <c r="AX30" s="2"/>
    </row>
    <row r="31" spans="2:50">
      <c r="B31" s="8">
        <v>40052</v>
      </c>
      <c r="C31" s="9">
        <v>8316</v>
      </c>
      <c r="D31" s="2"/>
      <c r="E31" s="14">
        <v>40052</v>
      </c>
      <c r="F31" s="15">
        <v>15421.5</v>
      </c>
      <c r="H31" s="20">
        <v>40052</v>
      </c>
      <c r="I31" s="21">
        <v>0</v>
      </c>
      <c r="J31" s="22"/>
      <c r="K31" s="15"/>
      <c r="N31" s="8"/>
      <c r="O31" s="9"/>
      <c r="P31" s="2"/>
      <c r="Q31" s="14"/>
      <c r="R31" s="15"/>
      <c r="T31" s="20"/>
      <c r="U31" s="21"/>
      <c r="V31" s="22"/>
      <c r="W31" s="15"/>
      <c r="Z31" s="8"/>
      <c r="AA31" s="9"/>
      <c r="AB31" s="2"/>
      <c r="AC31" s="14"/>
      <c r="AD31" s="15"/>
      <c r="AF31" s="20"/>
      <c r="AG31" s="21"/>
      <c r="AH31" s="22"/>
      <c r="AI31" s="15"/>
      <c r="AM31" s="8"/>
      <c r="AN31" s="9"/>
      <c r="AO31" s="2"/>
      <c r="AP31" s="14"/>
      <c r="AQ31" s="15"/>
      <c r="AS31" s="20"/>
      <c r="AT31" s="21"/>
      <c r="AU31" s="22"/>
      <c r="AV31" s="15"/>
      <c r="AX31" s="2"/>
    </row>
    <row r="32" spans="2:50">
      <c r="B32" s="8">
        <v>40053</v>
      </c>
      <c r="C32" s="9">
        <v>2016.5</v>
      </c>
      <c r="D32" s="2"/>
      <c r="E32" s="14">
        <v>40053</v>
      </c>
      <c r="F32" s="15">
        <v>19177</v>
      </c>
      <c r="H32" s="20">
        <v>40053</v>
      </c>
      <c r="I32" s="21">
        <v>0</v>
      </c>
      <c r="J32" s="22"/>
      <c r="K32" s="15"/>
      <c r="N32" s="8"/>
      <c r="O32" s="9"/>
      <c r="P32" s="2"/>
      <c r="Q32" s="14"/>
      <c r="R32" s="15"/>
      <c r="T32" s="20"/>
      <c r="U32" s="21"/>
      <c r="V32" s="22"/>
      <c r="W32" s="15"/>
      <c r="Z32" s="8"/>
      <c r="AA32" s="9"/>
      <c r="AB32" s="2"/>
      <c r="AC32" s="14"/>
      <c r="AD32" s="15"/>
      <c r="AF32" s="20"/>
      <c r="AG32" s="21"/>
      <c r="AH32" s="22"/>
      <c r="AI32" s="15"/>
      <c r="AM32" s="8"/>
      <c r="AN32" s="9"/>
      <c r="AO32" s="2"/>
      <c r="AP32" s="14"/>
      <c r="AQ32" s="15"/>
      <c r="AS32" s="20"/>
      <c r="AT32" s="21"/>
      <c r="AU32" s="22"/>
      <c r="AV32" s="15"/>
      <c r="AX32" s="2"/>
    </row>
    <row r="33" spans="1:50">
      <c r="B33" s="8">
        <v>40054</v>
      </c>
      <c r="C33" s="9">
        <v>7999.5</v>
      </c>
      <c r="D33" s="2"/>
      <c r="E33" s="14">
        <v>40054</v>
      </c>
      <c r="F33" s="15">
        <v>25700</v>
      </c>
      <c r="H33" s="20">
        <v>40054</v>
      </c>
      <c r="I33" s="21">
        <v>0</v>
      </c>
      <c r="J33" s="22"/>
      <c r="K33" s="15"/>
      <c r="N33" s="8"/>
      <c r="O33" s="9"/>
      <c r="P33" s="2"/>
      <c r="Q33" s="14"/>
      <c r="R33" s="15"/>
      <c r="T33" s="20"/>
      <c r="U33" s="21"/>
      <c r="V33" s="22"/>
      <c r="W33" s="15"/>
      <c r="Z33" s="8"/>
      <c r="AA33" s="9"/>
      <c r="AB33" s="2"/>
      <c r="AC33" s="14"/>
      <c r="AD33" s="15"/>
      <c r="AF33" s="20"/>
      <c r="AG33" s="21"/>
      <c r="AH33" s="22"/>
      <c r="AI33" s="15"/>
      <c r="AM33" s="8"/>
      <c r="AN33" s="9"/>
      <c r="AO33" s="2"/>
      <c r="AP33" s="14"/>
      <c r="AQ33" s="15"/>
      <c r="AS33" s="20"/>
      <c r="AT33" s="21"/>
      <c r="AU33" s="22"/>
      <c r="AV33" s="15"/>
      <c r="AX33" s="2"/>
    </row>
    <row r="34" spans="1:50">
      <c r="B34" s="8">
        <v>40055</v>
      </c>
      <c r="C34" s="9">
        <v>3019</v>
      </c>
      <c r="D34" s="2"/>
      <c r="E34" s="14">
        <v>40055</v>
      </c>
      <c r="F34" s="15">
        <v>17267</v>
      </c>
      <c r="H34" s="20">
        <v>40055</v>
      </c>
      <c r="I34" s="21">
        <v>29.5</v>
      </c>
      <c r="J34" s="22"/>
      <c r="K34" s="15"/>
      <c r="N34" s="8"/>
      <c r="O34" s="9"/>
      <c r="P34" s="2"/>
      <c r="Q34" s="14"/>
      <c r="R34" s="15"/>
      <c r="T34" s="20"/>
      <c r="U34" s="21"/>
      <c r="V34" s="22"/>
      <c r="W34" s="15"/>
      <c r="Z34" s="8"/>
      <c r="AA34" s="9"/>
      <c r="AB34" s="2"/>
      <c r="AC34" s="14"/>
      <c r="AD34" s="15"/>
      <c r="AF34" s="20"/>
      <c r="AG34" s="21"/>
      <c r="AH34" s="22"/>
      <c r="AI34" s="15"/>
      <c r="AM34" s="8"/>
      <c r="AN34" s="9"/>
      <c r="AO34" s="2"/>
      <c r="AP34" s="14"/>
      <c r="AQ34" s="15"/>
      <c r="AS34" s="20"/>
      <c r="AT34" s="21"/>
      <c r="AU34" s="22"/>
      <c r="AV34" s="15"/>
      <c r="AX34" s="2"/>
    </row>
    <row r="35" spans="1:50" ht="15.75" thickBot="1">
      <c r="B35" s="8">
        <v>40056</v>
      </c>
      <c r="C35" s="9">
        <v>4705.5</v>
      </c>
      <c r="D35" s="2"/>
      <c r="E35" s="14">
        <v>40056</v>
      </c>
      <c r="F35" s="15">
        <v>11858</v>
      </c>
      <c r="H35" s="20">
        <v>40056</v>
      </c>
      <c r="I35" s="21">
        <v>300</v>
      </c>
      <c r="J35" s="22"/>
      <c r="K35" s="15"/>
      <c r="N35" s="8"/>
      <c r="O35" s="9"/>
      <c r="P35" s="2"/>
      <c r="Q35" s="14"/>
      <c r="R35" s="15"/>
      <c r="T35" s="20"/>
      <c r="U35" s="21"/>
      <c r="V35" s="22"/>
      <c r="W35" s="15"/>
      <c r="Z35" s="8"/>
      <c r="AA35" s="9"/>
      <c r="AB35" s="2"/>
      <c r="AC35" s="14"/>
      <c r="AD35" s="15"/>
      <c r="AF35" s="20"/>
      <c r="AG35" s="21"/>
      <c r="AH35" s="22"/>
      <c r="AI35" s="15"/>
      <c r="AM35" s="8"/>
      <c r="AN35" s="9"/>
      <c r="AO35" s="2"/>
      <c r="AP35" s="14"/>
      <c r="AQ35" s="15"/>
      <c r="AS35" s="20"/>
      <c r="AT35" s="21"/>
      <c r="AU35" s="22"/>
      <c r="AV35" s="15"/>
      <c r="AX35" s="2"/>
    </row>
    <row r="36" spans="1:50" ht="15.75" thickBot="1">
      <c r="A36" s="34" t="s">
        <v>3</v>
      </c>
      <c r="B36" s="27"/>
      <c r="C36" s="9">
        <v>77552.89</v>
      </c>
      <c r="D36" s="2"/>
      <c r="E36" s="14"/>
      <c r="F36" s="15">
        <v>0</v>
      </c>
      <c r="H36" s="32"/>
      <c r="I36" s="21">
        <v>0</v>
      </c>
      <c r="J36" s="22"/>
      <c r="K36" s="15"/>
      <c r="M36" s="34" t="s">
        <v>3</v>
      </c>
      <c r="N36" s="27"/>
      <c r="O36" s="9">
        <v>53978.43</v>
      </c>
      <c r="P36" s="2"/>
      <c r="Q36" s="14"/>
      <c r="R36" s="15">
        <v>0</v>
      </c>
      <c r="T36" s="32"/>
      <c r="U36" s="21">
        <v>0</v>
      </c>
      <c r="V36" s="22"/>
      <c r="W36" s="15"/>
      <c r="Y36" s="34" t="s">
        <v>3</v>
      </c>
      <c r="Z36" s="27"/>
      <c r="AA36" s="9">
        <v>75346.34</v>
      </c>
      <c r="AB36" s="2"/>
      <c r="AC36" s="14"/>
      <c r="AD36" s="15">
        <v>0</v>
      </c>
      <c r="AF36" s="32"/>
      <c r="AG36" s="21">
        <v>0</v>
      </c>
      <c r="AH36" s="22"/>
      <c r="AI36" s="15"/>
      <c r="AL36" s="34" t="s">
        <v>3</v>
      </c>
      <c r="AM36" s="27"/>
      <c r="AN36" s="9">
        <v>39779.300000000003</v>
      </c>
      <c r="AO36" s="2"/>
      <c r="AP36" s="14"/>
      <c r="AQ36" s="15">
        <v>0</v>
      </c>
      <c r="AS36" s="32"/>
      <c r="AT36" s="21">
        <v>0</v>
      </c>
      <c r="AU36" s="22"/>
      <c r="AV36" s="15"/>
      <c r="AX36" s="2"/>
    </row>
    <row r="37" spans="1:50" ht="15.75" thickBot="1">
      <c r="B37" s="10"/>
      <c r="C37" s="11">
        <v>0</v>
      </c>
      <c r="D37" s="2"/>
      <c r="E37" s="65"/>
      <c r="F37" s="18">
        <v>0</v>
      </c>
      <c r="H37" s="33"/>
      <c r="I37" s="23">
        <v>0</v>
      </c>
      <c r="J37" s="40"/>
      <c r="K37" s="18"/>
      <c r="N37" s="10"/>
      <c r="O37" s="11">
        <v>0</v>
      </c>
      <c r="P37" s="2"/>
      <c r="Q37" s="65"/>
      <c r="R37" s="18">
        <v>0</v>
      </c>
      <c r="T37" s="33"/>
      <c r="U37" s="23">
        <v>0</v>
      </c>
      <c r="V37" s="40"/>
      <c r="W37" s="18"/>
      <c r="Z37" s="10"/>
      <c r="AA37" s="11">
        <v>0</v>
      </c>
      <c r="AB37" s="2"/>
      <c r="AC37" s="65"/>
      <c r="AD37" s="18">
        <v>0</v>
      </c>
      <c r="AF37" s="33"/>
      <c r="AG37" s="23">
        <v>0</v>
      </c>
      <c r="AH37" s="40"/>
      <c r="AI37" s="18"/>
      <c r="AM37" s="10"/>
      <c r="AN37" s="11">
        <v>0</v>
      </c>
      <c r="AO37" s="2"/>
      <c r="AP37" s="65"/>
      <c r="AQ37" s="18">
        <v>0</v>
      </c>
      <c r="AS37" s="33"/>
      <c r="AT37" s="23">
        <v>0</v>
      </c>
      <c r="AU37" s="40"/>
      <c r="AV37" s="18"/>
      <c r="AX37" s="2"/>
    </row>
    <row r="38" spans="1:50" ht="15.75" thickTop="1">
      <c r="B38" s="6" t="s">
        <v>1</v>
      </c>
      <c r="C38" s="7">
        <f>SUM(C4:C37)</f>
        <v>164965.10999999999</v>
      </c>
      <c r="E38" s="97" t="s">
        <v>1</v>
      </c>
      <c r="F38" s="84">
        <f>SUM(F5:F37)</f>
        <v>136283</v>
      </c>
      <c r="H38" s="98" t="s">
        <v>1</v>
      </c>
      <c r="I38" s="4">
        <f>SUM(I5:I37)</f>
        <v>712</v>
      </c>
      <c r="J38" s="75" t="s">
        <v>1</v>
      </c>
      <c r="K38" s="76">
        <f t="shared" ref="K38" si="0">SUM(K5:K37)</f>
        <v>14750</v>
      </c>
      <c r="N38" s="6" t="s">
        <v>1</v>
      </c>
      <c r="O38" s="7">
        <f>SUM(O4:O37)</f>
        <v>147461.63</v>
      </c>
      <c r="Q38" s="95" t="s">
        <v>1</v>
      </c>
      <c r="R38" s="84">
        <f>SUM(R5:R37)</f>
        <v>112653.5</v>
      </c>
      <c r="T38" s="96" t="s">
        <v>1</v>
      </c>
      <c r="U38" s="4">
        <f>SUM(U5:U37)</f>
        <v>1227</v>
      </c>
      <c r="V38" s="75" t="s">
        <v>1</v>
      </c>
      <c r="W38" s="76">
        <f t="shared" ref="W38" si="1">SUM(W5:W37)</f>
        <v>10371</v>
      </c>
      <c r="Z38" s="6" t="s">
        <v>1</v>
      </c>
      <c r="AA38" s="7">
        <f>SUM(AA4:AA37)</f>
        <v>162237.32999999999</v>
      </c>
      <c r="AC38" s="93" t="s">
        <v>1</v>
      </c>
      <c r="AD38" s="84">
        <f>SUM(AD5:AD37)</f>
        <v>125308</v>
      </c>
      <c r="AF38" s="94" t="s">
        <v>1</v>
      </c>
      <c r="AG38" s="4">
        <f>SUM(AG5:AG37)</f>
        <v>478.5</v>
      </c>
      <c r="AH38" s="75" t="s">
        <v>1</v>
      </c>
      <c r="AI38" s="76">
        <f t="shared" ref="AI38" si="2">SUM(AI5:AI37)</f>
        <v>9875</v>
      </c>
      <c r="AM38" s="6" t="s">
        <v>1</v>
      </c>
      <c r="AN38" s="7">
        <f>SUM(AN4:AN37)</f>
        <v>165991.72000000003</v>
      </c>
      <c r="AP38" s="87" t="s">
        <v>1</v>
      </c>
      <c r="AQ38" s="84">
        <f>SUM(AQ5:AQ37)</f>
        <v>140727.5</v>
      </c>
      <c r="AS38" s="88" t="s">
        <v>1</v>
      </c>
      <c r="AT38" s="4">
        <f>SUM(AT5:AT37)</f>
        <v>420.5</v>
      </c>
      <c r="AU38" s="75" t="s">
        <v>1</v>
      </c>
      <c r="AV38" s="76">
        <f t="shared" ref="AV38" si="3">SUM(AV5:AV37)</f>
        <v>9875</v>
      </c>
      <c r="AX38" s="2"/>
    </row>
    <row r="39" spans="1:50">
      <c r="F39" s="73"/>
      <c r="I39" s="2"/>
      <c r="J39" s="26"/>
      <c r="K39" s="73"/>
      <c r="R39" s="73"/>
      <c r="U39" s="2"/>
      <c r="V39" s="26"/>
      <c r="W39" s="73"/>
      <c r="AD39" s="73"/>
      <c r="AG39" s="2"/>
      <c r="AH39" s="26"/>
      <c r="AI39" s="73"/>
      <c r="AQ39" s="73"/>
      <c r="AT39" s="2"/>
      <c r="AU39" s="26"/>
      <c r="AV39" s="73"/>
      <c r="AX39" s="2"/>
    </row>
    <row r="40" spans="1:50" ht="15.75" customHeight="1">
      <c r="A40" s="5"/>
      <c r="B40" s="5"/>
      <c r="C40" s="49"/>
      <c r="D40" s="26"/>
      <c r="E40" s="26"/>
      <c r="F40" s="73"/>
      <c r="H40" s="119" t="s">
        <v>15</v>
      </c>
      <c r="I40" s="120"/>
      <c r="J40" s="117">
        <f>I38+K38</f>
        <v>15462</v>
      </c>
      <c r="K40" s="118"/>
      <c r="M40" s="5"/>
      <c r="N40" s="5"/>
      <c r="O40" s="49"/>
      <c r="P40" s="26"/>
      <c r="Q40" s="26"/>
      <c r="R40" s="73"/>
      <c r="T40" s="119" t="s">
        <v>15</v>
      </c>
      <c r="U40" s="120"/>
      <c r="V40" s="117">
        <f>U38+W38</f>
        <v>11598</v>
      </c>
      <c r="W40" s="118"/>
      <c r="Y40" s="5"/>
      <c r="Z40" s="5"/>
      <c r="AA40" s="49"/>
      <c r="AB40" s="26"/>
      <c r="AC40" s="26"/>
      <c r="AD40" s="73"/>
      <c r="AF40" s="119" t="s">
        <v>15</v>
      </c>
      <c r="AG40" s="120"/>
      <c r="AH40" s="117">
        <f>AG38+AI38</f>
        <v>10353.5</v>
      </c>
      <c r="AI40" s="118"/>
      <c r="AL40" s="5"/>
      <c r="AM40" s="5"/>
      <c r="AN40" s="49"/>
      <c r="AO40" s="26"/>
      <c r="AP40" s="26"/>
      <c r="AQ40" s="73"/>
      <c r="AS40" s="119" t="s">
        <v>15</v>
      </c>
      <c r="AT40" s="120"/>
      <c r="AU40" s="117">
        <f>AT38+AV38</f>
        <v>10295.5</v>
      </c>
      <c r="AV40" s="118"/>
      <c r="AX40" s="2"/>
    </row>
    <row r="41" spans="1:50" ht="15.75" customHeight="1">
      <c r="D41" s="123" t="s">
        <v>16</v>
      </c>
      <c r="E41" s="123"/>
      <c r="F41" s="85">
        <f>F38-J40</f>
        <v>120821</v>
      </c>
      <c r="G41" s="64"/>
      <c r="H41" s="64"/>
      <c r="I41" s="79"/>
      <c r="J41" s="71"/>
      <c r="K41" s="80"/>
      <c r="P41" s="123" t="s">
        <v>16</v>
      </c>
      <c r="Q41" s="123"/>
      <c r="R41" s="85">
        <f>R38-V40</f>
        <v>101055.5</v>
      </c>
      <c r="S41" s="64"/>
      <c r="T41" s="64"/>
      <c r="U41" s="79"/>
      <c r="V41" s="71"/>
      <c r="W41" s="80"/>
      <c r="AB41" s="123" t="s">
        <v>16</v>
      </c>
      <c r="AC41" s="123"/>
      <c r="AD41" s="85">
        <f>AD38-AH40</f>
        <v>114954.5</v>
      </c>
      <c r="AE41" s="64"/>
      <c r="AF41" s="64"/>
      <c r="AG41" s="79"/>
      <c r="AH41" s="71"/>
      <c r="AI41" s="80"/>
      <c r="AO41" s="123" t="s">
        <v>16</v>
      </c>
      <c r="AP41" s="123"/>
      <c r="AQ41" s="85">
        <f>AQ38-AU40</f>
        <v>130432</v>
      </c>
      <c r="AR41" s="64"/>
      <c r="AS41" s="64"/>
      <c r="AT41" s="79"/>
      <c r="AU41" s="71"/>
      <c r="AV41" s="80"/>
      <c r="AX41" s="2"/>
    </row>
    <row r="42" spans="1:50" ht="15.75" thickBot="1">
      <c r="D42" s="46"/>
      <c r="E42" s="46" t="s">
        <v>0</v>
      </c>
      <c r="F42" s="86">
        <f>-C38</f>
        <v>-164965.10999999999</v>
      </c>
      <c r="G42" s="64"/>
      <c r="H42" s="64"/>
      <c r="I42" s="64"/>
      <c r="J42" s="71"/>
      <c r="K42" s="80"/>
      <c r="P42" s="46"/>
      <c r="Q42" s="46" t="s">
        <v>0</v>
      </c>
      <c r="R42" s="86">
        <f>-O38</f>
        <v>-147461.63</v>
      </c>
      <c r="S42" s="64"/>
      <c r="T42" s="64"/>
      <c r="U42" s="64"/>
      <c r="V42" s="71"/>
      <c r="W42" s="80"/>
      <c r="AB42" s="46"/>
      <c r="AC42" s="46" t="s">
        <v>0</v>
      </c>
      <c r="AD42" s="86">
        <f>-AA38</f>
        <v>-162237.32999999999</v>
      </c>
      <c r="AE42" s="64"/>
      <c r="AF42" s="64"/>
      <c r="AG42" s="64"/>
      <c r="AH42" s="71"/>
      <c r="AI42" s="80"/>
      <c r="AO42" s="46"/>
      <c r="AP42" s="46" t="s">
        <v>0</v>
      </c>
      <c r="AQ42" s="86">
        <f>-AN38</f>
        <v>-165991.72000000003</v>
      </c>
      <c r="AR42" s="64"/>
      <c r="AS42" s="64"/>
      <c r="AT42" s="64"/>
      <c r="AU42" s="71"/>
      <c r="AV42" s="80"/>
      <c r="AX42" s="2"/>
    </row>
    <row r="43" spans="1:50" ht="15.75" thickTop="1">
      <c r="F43" s="85">
        <f>SUM(F41:F42)</f>
        <v>-44144.109999999986</v>
      </c>
      <c r="G43" s="64"/>
      <c r="H43" s="64"/>
      <c r="I43" s="64"/>
      <c r="J43" s="71"/>
      <c r="K43" s="80"/>
      <c r="R43" s="85">
        <f>SUM(R41:R42)</f>
        <v>-46406.130000000005</v>
      </c>
      <c r="S43" s="64"/>
      <c r="T43" s="64"/>
      <c r="U43" s="64"/>
      <c r="V43" s="71"/>
      <c r="W43" s="80"/>
      <c r="AD43" s="85">
        <f>SUM(AD41:AD42)</f>
        <v>-47282.829999999987</v>
      </c>
      <c r="AE43" s="64"/>
      <c r="AF43" s="64"/>
      <c r="AG43" s="64"/>
      <c r="AH43" s="71"/>
      <c r="AI43" s="80"/>
      <c r="AQ43" s="85">
        <f>SUM(AQ41:AQ42)</f>
        <v>-35559.72000000003</v>
      </c>
      <c r="AR43" s="64"/>
      <c r="AS43" s="64"/>
      <c r="AT43" s="64"/>
      <c r="AU43" s="71"/>
      <c r="AV43" s="80"/>
      <c r="AX43" s="2"/>
    </row>
    <row r="44" spans="1:50" ht="15.75" thickBot="1">
      <c r="D44" s="129" t="s">
        <v>18</v>
      </c>
      <c r="E44" s="129"/>
      <c r="F44" s="86">
        <v>48551.360000000001</v>
      </c>
      <c r="G44" s="64"/>
      <c r="H44" s="64"/>
      <c r="I44" s="64"/>
      <c r="J44" s="71"/>
      <c r="K44" s="80"/>
      <c r="P44" s="129" t="s">
        <v>18</v>
      </c>
      <c r="Q44" s="129"/>
      <c r="R44" s="86">
        <v>46907.62</v>
      </c>
      <c r="S44" s="64"/>
      <c r="T44" s="64"/>
      <c r="U44" s="64"/>
      <c r="V44" s="71"/>
      <c r="W44" s="80"/>
      <c r="AB44" s="129" t="s">
        <v>18</v>
      </c>
      <c r="AC44" s="129"/>
      <c r="AD44" s="86">
        <v>45413.120000000003</v>
      </c>
      <c r="AE44" s="64"/>
      <c r="AF44" s="64"/>
      <c r="AG44" s="64"/>
      <c r="AH44" s="71"/>
      <c r="AI44" s="80"/>
      <c r="AO44" s="129" t="s">
        <v>18</v>
      </c>
      <c r="AP44" s="129"/>
      <c r="AQ44" s="86">
        <v>42581.99</v>
      </c>
      <c r="AR44" s="64"/>
      <c r="AS44" s="64"/>
      <c r="AT44" s="64"/>
      <c r="AU44" s="71"/>
      <c r="AV44" s="80"/>
      <c r="AX44" s="2"/>
    </row>
    <row r="45" spans="1:50" ht="17.25" thickTop="1" thickBot="1">
      <c r="A45" s="77"/>
      <c r="B45" s="77"/>
      <c r="C45" s="78"/>
      <c r="D45" s="130" t="s">
        <v>37</v>
      </c>
      <c r="E45" s="131"/>
      <c r="F45" s="68">
        <f>F44+F43</f>
        <v>4407.2500000000146</v>
      </c>
      <c r="G45" s="83"/>
      <c r="H45" s="81"/>
      <c r="I45" s="81"/>
      <c r="J45" s="81"/>
      <c r="K45" s="82"/>
      <c r="M45" s="77"/>
      <c r="N45" s="77"/>
      <c r="O45" s="78"/>
      <c r="P45" s="130" t="s">
        <v>37</v>
      </c>
      <c r="Q45" s="131"/>
      <c r="R45" s="68">
        <f>R44+R43</f>
        <v>501.48999999999796</v>
      </c>
      <c r="S45" s="83"/>
      <c r="T45" s="81"/>
      <c r="U45" s="81"/>
      <c r="V45" s="81"/>
      <c r="W45" s="82"/>
      <c r="Y45" s="77"/>
      <c r="Z45" s="77"/>
      <c r="AA45" s="78"/>
      <c r="AB45" s="130" t="s">
        <v>44</v>
      </c>
      <c r="AC45" s="131"/>
      <c r="AD45" s="68">
        <f>AD44+AD43</f>
        <v>-1869.7099999999846</v>
      </c>
      <c r="AE45" s="83"/>
      <c r="AF45" s="81"/>
      <c r="AG45" s="81"/>
      <c r="AH45" s="81"/>
      <c r="AI45" s="82"/>
      <c r="AL45" s="77"/>
      <c r="AM45" s="77"/>
      <c r="AN45" s="78"/>
      <c r="AO45" s="130" t="s">
        <v>43</v>
      </c>
      <c r="AP45" s="131"/>
      <c r="AQ45" s="68">
        <f>AQ44+AQ43</f>
        <v>7022.2699999999677</v>
      </c>
      <c r="AR45" s="83"/>
      <c r="AS45" s="81"/>
      <c r="AT45" s="81"/>
      <c r="AU45" s="81"/>
      <c r="AV45" s="82"/>
      <c r="AX45" s="2"/>
    </row>
    <row r="46" spans="1:50">
      <c r="AX46" s="2"/>
    </row>
    <row r="47" spans="1:50">
      <c r="AX47" s="2"/>
    </row>
    <row r="48" spans="1:50">
      <c r="AX48" s="2"/>
    </row>
    <row r="49" spans="50:50">
      <c r="AX49" s="2"/>
    </row>
    <row r="50" spans="50:50">
      <c r="AX50" s="2"/>
    </row>
    <row r="51" spans="50:50">
      <c r="AX51" s="2"/>
    </row>
    <row r="52" spans="50:50">
      <c r="AX52" s="2"/>
    </row>
    <row r="53" spans="50:50">
      <c r="AX53" s="2"/>
    </row>
    <row r="54" spans="50:50">
      <c r="AX54" s="2"/>
    </row>
    <row r="55" spans="50:50">
      <c r="AX55" s="2"/>
    </row>
    <row r="56" spans="50:50">
      <c r="AX56" s="2"/>
    </row>
    <row r="57" spans="50:50">
      <c r="AX57" s="2"/>
    </row>
    <row r="58" spans="50:50">
      <c r="AX58" s="2"/>
    </row>
    <row r="59" spans="50:50">
      <c r="AX59" s="2"/>
    </row>
    <row r="60" spans="50:50">
      <c r="AX60" s="2"/>
    </row>
    <row r="61" spans="50:50">
      <c r="AX61" s="2"/>
    </row>
  </sheetData>
  <mergeCells count="32">
    <mergeCell ref="P41:Q41"/>
    <mergeCell ref="P44:Q44"/>
    <mergeCell ref="P45:Q45"/>
    <mergeCell ref="O1:V1"/>
    <mergeCell ref="Q4:R4"/>
    <mergeCell ref="U4:W4"/>
    <mergeCell ref="T40:U40"/>
    <mergeCell ref="V40:W40"/>
    <mergeCell ref="AB41:AC41"/>
    <mergeCell ref="AB44:AC44"/>
    <mergeCell ref="AB45:AC45"/>
    <mergeCell ref="AA1:AH1"/>
    <mergeCell ref="AC4:AD4"/>
    <mergeCell ref="AG4:AI4"/>
    <mergeCell ref="AF40:AG40"/>
    <mergeCell ref="AH40:AI40"/>
    <mergeCell ref="AO41:AP41"/>
    <mergeCell ref="AO44:AP44"/>
    <mergeCell ref="AO45:AP45"/>
    <mergeCell ref="AN1:AU1"/>
    <mergeCell ref="AP4:AQ4"/>
    <mergeCell ref="AT4:AV4"/>
    <mergeCell ref="AS40:AT40"/>
    <mergeCell ref="AU40:AV40"/>
    <mergeCell ref="D41:E41"/>
    <mergeCell ref="D44:E44"/>
    <mergeCell ref="D45:E45"/>
    <mergeCell ref="C1:J1"/>
    <mergeCell ref="E4:F4"/>
    <mergeCell ref="I4:K4"/>
    <mergeCell ref="H40:I40"/>
    <mergeCell ref="J40:K40"/>
  </mergeCells>
  <printOptions gridLines="1"/>
  <pageMargins left="0.70866141732283472" right="0.70866141732283472" top="0.28000000000000003" bottom="0.41" header="0.31496062992125984" footer="0.31496062992125984"/>
  <pageSetup scale="8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32" activePane="bottomLeft" state="frozen"/>
      <selection pane="bottomLeft" activeCell="B46" sqref="B46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3" max="16" width="11.42578125" style="64"/>
  </cols>
  <sheetData>
    <row r="1" spans="1:11" ht="23.25">
      <c r="C1" s="135" t="s">
        <v>50</v>
      </c>
      <c r="D1" s="135"/>
      <c r="E1" s="135"/>
      <c r="F1" s="135"/>
      <c r="G1" s="135"/>
      <c r="H1" s="135"/>
      <c r="I1" s="135"/>
      <c r="J1" s="135"/>
    </row>
    <row r="2" spans="1:11" ht="15.75" thickBot="1">
      <c r="E2" s="1"/>
      <c r="F2" s="1"/>
    </row>
    <row r="3" spans="1:11" ht="15.75" thickBot="1">
      <c r="C3" s="30" t="s">
        <v>0</v>
      </c>
      <c r="D3" s="3"/>
    </row>
    <row r="4" spans="1:11" ht="20.25" thickTop="1" thickBot="1">
      <c r="A4" s="28" t="s">
        <v>2</v>
      </c>
      <c r="B4" s="29"/>
      <c r="C4" s="31">
        <v>78366.259999999995</v>
      </c>
      <c r="D4" s="2"/>
      <c r="E4" s="111" t="s">
        <v>39</v>
      </c>
      <c r="F4" s="112"/>
      <c r="I4" s="113" t="s">
        <v>5</v>
      </c>
      <c r="J4" s="114"/>
      <c r="K4" s="115"/>
    </row>
    <row r="5" spans="1:11" ht="15.75" thickTop="1">
      <c r="B5" s="8">
        <v>40026</v>
      </c>
      <c r="C5" s="9">
        <v>2576.6</v>
      </c>
      <c r="D5" s="2"/>
      <c r="E5" s="12">
        <v>40026</v>
      </c>
      <c r="F5" s="15">
        <v>22798.5</v>
      </c>
      <c r="H5" s="19">
        <v>40026</v>
      </c>
      <c r="I5" s="21">
        <v>27</v>
      </c>
      <c r="J5" s="38"/>
      <c r="K5" s="39"/>
    </row>
    <row r="6" spans="1:11">
      <c r="B6" s="8">
        <v>40027</v>
      </c>
      <c r="C6" s="9">
        <v>6374.28</v>
      </c>
      <c r="D6" s="2"/>
      <c r="E6" s="14">
        <v>40027</v>
      </c>
      <c r="F6" s="15">
        <v>23329</v>
      </c>
      <c r="H6" s="20">
        <v>40027</v>
      </c>
      <c r="I6" s="21">
        <v>0</v>
      </c>
      <c r="J6" s="22" t="s">
        <v>10</v>
      </c>
      <c r="K6" s="15">
        <v>496</v>
      </c>
    </row>
    <row r="7" spans="1:11">
      <c r="B7" s="8">
        <v>40028</v>
      </c>
      <c r="C7" s="9">
        <v>11053.5</v>
      </c>
      <c r="D7" s="2"/>
      <c r="E7" s="14">
        <v>40028</v>
      </c>
      <c r="F7" s="15">
        <v>11180</v>
      </c>
      <c r="H7" s="20">
        <v>40028</v>
      </c>
      <c r="I7" s="21">
        <v>300</v>
      </c>
      <c r="J7" s="22" t="s">
        <v>4</v>
      </c>
      <c r="K7" s="15">
        <v>0</v>
      </c>
    </row>
    <row r="8" spans="1:11">
      <c r="B8" s="8">
        <v>40029</v>
      </c>
      <c r="C8" s="9">
        <v>4209</v>
      </c>
      <c r="D8" s="2"/>
      <c r="E8" s="14">
        <v>40029</v>
      </c>
      <c r="F8" s="15">
        <v>9490.5</v>
      </c>
      <c r="H8" s="20">
        <v>40029</v>
      </c>
      <c r="I8" s="21">
        <v>18</v>
      </c>
      <c r="J8" s="22" t="s">
        <v>7</v>
      </c>
      <c r="K8" s="15">
        <v>20000</v>
      </c>
    </row>
    <row r="9" spans="1:11">
      <c r="B9" s="8">
        <v>40030</v>
      </c>
      <c r="C9" s="9">
        <v>9343.5</v>
      </c>
      <c r="D9" s="2"/>
      <c r="E9" s="14">
        <v>40030</v>
      </c>
      <c r="F9" s="15">
        <v>12013.5</v>
      </c>
      <c r="H9" s="20">
        <v>40030</v>
      </c>
      <c r="I9" s="21">
        <v>38.5</v>
      </c>
      <c r="J9" s="22" t="s">
        <v>11</v>
      </c>
      <c r="K9" s="15">
        <v>4875</v>
      </c>
    </row>
    <row r="10" spans="1:11">
      <c r="B10" s="8">
        <v>40031</v>
      </c>
      <c r="C10" s="9">
        <v>7460.6</v>
      </c>
      <c r="D10" s="2"/>
      <c r="E10" s="14">
        <v>40031</v>
      </c>
      <c r="F10" s="15">
        <v>13792.5</v>
      </c>
      <c r="H10" s="20">
        <v>40031</v>
      </c>
      <c r="I10" s="21">
        <v>0</v>
      </c>
      <c r="J10" s="22" t="s">
        <v>12</v>
      </c>
      <c r="K10" s="15">
        <v>4875</v>
      </c>
    </row>
    <row r="11" spans="1:11">
      <c r="B11" s="8">
        <v>40032</v>
      </c>
      <c r="C11" s="9">
        <v>6828.68</v>
      </c>
      <c r="D11" s="2"/>
      <c r="E11" s="14">
        <v>40032</v>
      </c>
      <c r="F11" s="15">
        <v>21645</v>
      </c>
      <c r="H11" s="20">
        <v>40032</v>
      </c>
      <c r="I11" s="21">
        <v>37</v>
      </c>
      <c r="J11" s="22" t="s">
        <v>13</v>
      </c>
      <c r="K11" s="15">
        <v>4875</v>
      </c>
    </row>
    <row r="12" spans="1:11">
      <c r="B12" s="8">
        <v>40033</v>
      </c>
      <c r="C12" s="9">
        <v>0</v>
      </c>
      <c r="D12" s="2"/>
      <c r="E12" s="14">
        <v>40033</v>
      </c>
      <c r="F12" s="15">
        <v>26478.5</v>
      </c>
      <c r="H12" s="20">
        <v>40033</v>
      </c>
      <c r="I12" s="21">
        <v>0</v>
      </c>
      <c r="J12" s="22" t="s">
        <v>19</v>
      </c>
      <c r="K12" s="15">
        <v>4875</v>
      </c>
    </row>
    <row r="13" spans="1:11">
      <c r="B13" s="8">
        <v>40034</v>
      </c>
      <c r="C13" s="9">
        <v>6003</v>
      </c>
      <c r="D13" s="2"/>
      <c r="E13" s="14">
        <v>40034</v>
      </c>
      <c r="F13" s="15">
        <v>15565</v>
      </c>
      <c r="H13" s="20">
        <v>40034</v>
      </c>
      <c r="I13" s="21">
        <v>48</v>
      </c>
      <c r="J13" s="22" t="s">
        <v>14</v>
      </c>
      <c r="K13" s="15">
        <v>4875</v>
      </c>
    </row>
    <row r="14" spans="1:11">
      <c r="B14" s="8">
        <v>40035</v>
      </c>
      <c r="C14" s="9">
        <v>12954</v>
      </c>
      <c r="D14" s="2"/>
      <c r="E14" s="14">
        <v>40035</v>
      </c>
      <c r="F14" s="15">
        <v>10045</v>
      </c>
      <c r="H14" s="20">
        <v>40035</v>
      </c>
      <c r="I14" s="21">
        <v>387</v>
      </c>
      <c r="J14" s="22"/>
      <c r="K14" s="15"/>
    </row>
    <row r="15" spans="1:11">
      <c r="B15" s="8">
        <v>40036</v>
      </c>
      <c r="C15" s="9">
        <v>5476.5</v>
      </c>
      <c r="D15" s="2"/>
      <c r="E15" s="14">
        <v>40036</v>
      </c>
      <c r="F15" s="15">
        <v>8515</v>
      </c>
      <c r="H15" s="20">
        <v>40036</v>
      </c>
      <c r="I15" s="21">
        <v>0</v>
      </c>
      <c r="J15" s="22"/>
      <c r="K15" s="15"/>
    </row>
    <row r="16" spans="1:11">
      <c r="B16" s="8">
        <v>40037</v>
      </c>
      <c r="C16" s="9">
        <v>5939</v>
      </c>
      <c r="D16" s="2"/>
      <c r="E16" s="14">
        <v>40037</v>
      </c>
      <c r="F16" s="15">
        <v>18394</v>
      </c>
      <c r="H16" s="20">
        <v>40037</v>
      </c>
      <c r="I16" s="21">
        <v>23</v>
      </c>
      <c r="J16" s="22"/>
      <c r="K16" s="15"/>
    </row>
    <row r="17" spans="2:11">
      <c r="B17" s="8">
        <v>40038</v>
      </c>
      <c r="C17" s="9">
        <v>2254</v>
      </c>
      <c r="D17" s="2"/>
      <c r="E17" s="14">
        <v>40038</v>
      </c>
      <c r="F17" s="15">
        <v>14205</v>
      </c>
      <c r="H17" s="20">
        <v>40038</v>
      </c>
      <c r="I17" s="21">
        <v>0</v>
      </c>
      <c r="J17" s="22"/>
      <c r="K17" s="15"/>
    </row>
    <row r="18" spans="2:11">
      <c r="B18" s="8">
        <v>40039</v>
      </c>
      <c r="C18" s="9">
        <v>2150</v>
      </c>
      <c r="D18" s="2"/>
      <c r="E18" s="14">
        <v>40039</v>
      </c>
      <c r="F18" s="15">
        <v>25564</v>
      </c>
      <c r="H18" s="20">
        <v>40039</v>
      </c>
      <c r="I18" s="21">
        <v>20.5</v>
      </c>
      <c r="J18" s="22"/>
      <c r="K18" s="15"/>
    </row>
    <row r="19" spans="2:11">
      <c r="B19" s="8">
        <v>40040</v>
      </c>
      <c r="C19" s="9">
        <v>9532.5</v>
      </c>
      <c r="D19" s="2"/>
      <c r="E19" s="14">
        <v>40040</v>
      </c>
      <c r="F19" s="15">
        <v>33020</v>
      </c>
      <c r="H19" s="20">
        <v>40040</v>
      </c>
      <c r="I19" s="21">
        <v>0</v>
      </c>
      <c r="J19" s="22"/>
      <c r="K19" s="15"/>
    </row>
    <row r="20" spans="2:11">
      <c r="B20" s="8">
        <v>40041</v>
      </c>
      <c r="C20" s="9">
        <v>4730</v>
      </c>
      <c r="D20" s="2"/>
      <c r="E20" s="14">
        <v>40041</v>
      </c>
      <c r="F20" s="15">
        <v>14042.5</v>
      </c>
      <c r="H20" s="20">
        <v>40041</v>
      </c>
      <c r="I20" s="21">
        <v>0</v>
      </c>
      <c r="J20" s="22"/>
      <c r="K20" s="15"/>
    </row>
    <row r="21" spans="2:11">
      <c r="B21" s="8">
        <v>40042</v>
      </c>
      <c r="C21" s="9">
        <v>7855.5</v>
      </c>
      <c r="D21" s="2"/>
      <c r="E21" s="14">
        <v>40042</v>
      </c>
      <c r="F21" s="15">
        <v>6900.5</v>
      </c>
      <c r="H21" s="20">
        <v>40042</v>
      </c>
      <c r="I21" s="21">
        <v>875</v>
      </c>
      <c r="J21" s="22"/>
      <c r="K21" s="15"/>
    </row>
    <row r="22" spans="2:11">
      <c r="B22" s="8">
        <v>40043</v>
      </c>
      <c r="C22" s="9">
        <v>12493.5</v>
      </c>
      <c r="D22" s="2"/>
      <c r="E22" s="14">
        <v>40043</v>
      </c>
      <c r="F22" s="15">
        <v>14200</v>
      </c>
      <c r="H22" s="20">
        <v>40043</v>
      </c>
      <c r="I22" s="21">
        <v>0</v>
      </c>
      <c r="J22" s="22"/>
      <c r="K22" s="15"/>
    </row>
    <row r="23" spans="2:11">
      <c r="B23" s="8">
        <v>40044</v>
      </c>
      <c r="C23" s="9">
        <v>207</v>
      </c>
      <c r="D23" s="2"/>
      <c r="E23" s="14">
        <v>40044</v>
      </c>
      <c r="F23" s="15">
        <v>16670</v>
      </c>
      <c r="H23" s="20">
        <v>40044</v>
      </c>
      <c r="I23" s="21">
        <v>30</v>
      </c>
      <c r="J23" s="22"/>
      <c r="K23" s="15"/>
    </row>
    <row r="24" spans="2:11">
      <c r="B24" s="8">
        <v>40045</v>
      </c>
      <c r="C24" s="9">
        <v>6943.5</v>
      </c>
      <c r="D24" s="2"/>
      <c r="E24" s="14">
        <v>40045</v>
      </c>
      <c r="F24" s="15">
        <v>12297</v>
      </c>
      <c r="H24" s="20">
        <v>40045</v>
      </c>
      <c r="I24" s="21">
        <v>0</v>
      </c>
      <c r="J24" s="22"/>
      <c r="K24" s="15"/>
    </row>
    <row r="25" spans="2:11">
      <c r="B25" s="8">
        <v>40046</v>
      </c>
      <c r="C25" s="9">
        <v>13004.58</v>
      </c>
      <c r="D25" s="2"/>
      <c r="E25" s="14">
        <v>40046</v>
      </c>
      <c r="F25" s="15">
        <v>22892.5</v>
      </c>
      <c r="H25" s="20">
        <v>40046</v>
      </c>
      <c r="I25" s="21">
        <v>322</v>
      </c>
      <c r="J25" s="22"/>
      <c r="K25" s="15"/>
    </row>
    <row r="26" spans="2:11">
      <c r="B26" s="8">
        <v>40047</v>
      </c>
      <c r="C26" s="9">
        <v>2836</v>
      </c>
      <c r="D26" s="2"/>
      <c r="E26" s="14">
        <v>40047</v>
      </c>
      <c r="F26" s="15">
        <v>25651</v>
      </c>
      <c r="H26" s="20">
        <v>40047</v>
      </c>
      <c r="I26" s="21">
        <v>0</v>
      </c>
      <c r="J26" s="22"/>
      <c r="K26" s="15"/>
    </row>
    <row r="27" spans="2:11">
      <c r="B27" s="8">
        <v>40048</v>
      </c>
      <c r="C27" s="9">
        <v>3605.5</v>
      </c>
      <c r="D27" s="2"/>
      <c r="E27" s="14">
        <v>40048</v>
      </c>
      <c r="F27" s="15">
        <v>18034.5</v>
      </c>
      <c r="H27" s="20">
        <v>40048</v>
      </c>
      <c r="I27" s="21">
        <v>59.5</v>
      </c>
      <c r="J27" s="22"/>
      <c r="K27" s="15"/>
    </row>
    <row r="28" spans="2:11">
      <c r="B28" s="8">
        <v>40049</v>
      </c>
      <c r="C28" s="9">
        <v>6737.6</v>
      </c>
      <c r="D28" s="2"/>
      <c r="E28" s="14">
        <v>40049</v>
      </c>
      <c r="F28" s="15">
        <v>8243</v>
      </c>
      <c r="H28" s="20">
        <v>40049</v>
      </c>
      <c r="I28" s="21">
        <v>323</v>
      </c>
      <c r="J28" s="22"/>
      <c r="K28" s="15"/>
    </row>
    <row r="29" spans="2:11">
      <c r="B29" s="8">
        <v>40050</v>
      </c>
      <c r="C29" s="9">
        <v>0</v>
      </c>
      <c r="D29" s="2"/>
      <c r="E29" s="14">
        <v>40050</v>
      </c>
      <c r="F29" s="15">
        <v>8631.5</v>
      </c>
      <c r="H29" s="20">
        <v>40050</v>
      </c>
      <c r="I29" s="21">
        <v>0</v>
      </c>
      <c r="J29" s="22"/>
      <c r="K29" s="15"/>
    </row>
    <row r="30" spans="2:11">
      <c r="B30" s="8">
        <v>40051</v>
      </c>
      <c r="C30" s="9">
        <v>4105</v>
      </c>
      <c r="D30" s="2"/>
      <c r="E30" s="14">
        <v>40051</v>
      </c>
      <c r="F30" s="15">
        <v>11950.5</v>
      </c>
      <c r="H30" s="20">
        <v>40051</v>
      </c>
      <c r="I30" s="21">
        <v>0</v>
      </c>
      <c r="J30" s="22"/>
      <c r="K30" s="15"/>
    </row>
    <row r="31" spans="2:11">
      <c r="B31" s="8">
        <v>40052</v>
      </c>
      <c r="C31" s="9">
        <v>8316</v>
      </c>
      <c r="D31" s="2"/>
      <c r="E31" s="14">
        <v>40052</v>
      </c>
      <c r="F31" s="15">
        <v>15421.5</v>
      </c>
      <c r="H31" s="20">
        <v>40052</v>
      </c>
      <c r="I31" s="21">
        <v>0</v>
      </c>
      <c r="J31" s="22"/>
      <c r="K31" s="15"/>
    </row>
    <row r="32" spans="2:11">
      <c r="B32" s="8">
        <v>40053</v>
      </c>
      <c r="C32" s="9">
        <v>2016.5</v>
      </c>
      <c r="D32" s="2"/>
      <c r="E32" s="14">
        <v>40053</v>
      </c>
      <c r="F32" s="15">
        <v>19177</v>
      </c>
      <c r="H32" s="20">
        <v>40053</v>
      </c>
      <c r="I32" s="21">
        <v>0</v>
      </c>
      <c r="J32" s="22"/>
      <c r="K32" s="15"/>
    </row>
    <row r="33" spans="1:11">
      <c r="B33" s="8">
        <v>40054</v>
      </c>
      <c r="C33" s="9">
        <v>7999.5</v>
      </c>
      <c r="D33" s="2"/>
      <c r="E33" s="14">
        <v>40054</v>
      </c>
      <c r="F33" s="15">
        <v>25700</v>
      </c>
      <c r="H33" s="20">
        <v>40054</v>
      </c>
      <c r="I33" s="21">
        <v>0</v>
      </c>
      <c r="J33" s="22"/>
      <c r="K33" s="15"/>
    </row>
    <row r="34" spans="1:11">
      <c r="B34" s="8">
        <v>40055</v>
      </c>
      <c r="C34" s="9">
        <v>3019</v>
      </c>
      <c r="D34" s="2"/>
      <c r="E34" s="14">
        <v>40055</v>
      </c>
      <c r="F34" s="15">
        <v>17267</v>
      </c>
      <c r="H34" s="20">
        <v>40055</v>
      </c>
      <c r="I34" s="21">
        <v>29.5</v>
      </c>
      <c r="J34" s="22"/>
      <c r="K34" s="15"/>
    </row>
    <row r="35" spans="1:11" ht="15.75" thickBot="1">
      <c r="B35" s="8">
        <v>40056</v>
      </c>
      <c r="C35" s="9">
        <v>4705.5</v>
      </c>
      <c r="D35" s="2"/>
      <c r="E35" s="14">
        <v>40056</v>
      </c>
      <c r="F35" s="15">
        <v>11858</v>
      </c>
      <c r="H35" s="20">
        <v>40056</v>
      </c>
      <c r="I35" s="21">
        <v>300</v>
      </c>
      <c r="J35" s="22"/>
      <c r="K35" s="15"/>
    </row>
    <row r="36" spans="1:11" ht="15.75" thickBot="1">
      <c r="A36" s="34" t="s">
        <v>3</v>
      </c>
      <c r="B36" s="27"/>
      <c r="C36" s="9">
        <v>246653.96</v>
      </c>
      <c r="D36" s="2"/>
      <c r="E36" s="16"/>
      <c r="F36" s="15">
        <v>0</v>
      </c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1</v>
      </c>
      <c r="C38" s="7">
        <f>SUM(C4:C37)</f>
        <v>505750.06</v>
      </c>
      <c r="E38" s="67" t="s">
        <v>1</v>
      </c>
      <c r="F38" s="25">
        <f>SUM(F5:F37)</f>
        <v>514972</v>
      </c>
      <c r="H38" s="1" t="s">
        <v>1</v>
      </c>
      <c r="I38" s="4">
        <f>SUM(I5:I37)</f>
        <v>2838</v>
      </c>
      <c r="J38" s="43" t="s">
        <v>1</v>
      </c>
      <c r="K38" s="4">
        <f t="shared" ref="K38" si="0">SUM(K5:K37)</f>
        <v>44871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119" t="s">
        <v>15</v>
      </c>
      <c r="I40" s="120"/>
      <c r="J40" s="117">
        <f>I38+K38</f>
        <v>47709</v>
      </c>
      <c r="K40" s="118"/>
    </row>
    <row r="41" spans="1:11" ht="15.75">
      <c r="D41" s="123" t="s">
        <v>16</v>
      </c>
      <c r="E41" s="123"/>
      <c r="F41" s="47">
        <f>F38-J40</f>
        <v>467263</v>
      </c>
      <c r="I41" s="41"/>
    </row>
    <row r="42" spans="1:11" ht="15.75" thickBot="1">
      <c r="D42" s="46"/>
      <c r="E42" s="46" t="s">
        <v>0</v>
      </c>
      <c r="F42" s="48">
        <f>-C38</f>
        <v>-505750.06</v>
      </c>
    </row>
    <row r="43" spans="1:11" ht="15.75" thickTop="1">
      <c r="E43" s="5" t="s">
        <v>27</v>
      </c>
      <c r="F43" s="4">
        <f>SUM(F41:F42)</f>
        <v>-38487.06</v>
      </c>
    </row>
    <row r="44" spans="1:11" ht="15.75" thickBot="1">
      <c r="D44" s="124" t="s">
        <v>18</v>
      </c>
      <c r="E44" s="124"/>
      <c r="F44" s="57">
        <v>48551.360000000001</v>
      </c>
    </row>
    <row r="45" spans="1:11" ht="17.25" thickTop="1" thickBot="1">
      <c r="D45" s="133" t="s">
        <v>37</v>
      </c>
      <c r="E45" s="134"/>
      <c r="F45" s="58">
        <f>F43+F44</f>
        <v>10064.300000000003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0.70866141732283472" right="1.8110236220472442" top="0.33" bottom="0.35433070866141736" header="0.31496062992125984" footer="0.31496062992125984"/>
  <pageSetup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11 SUR 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2009-10-12T18:22:16Z</cp:lastPrinted>
  <dcterms:created xsi:type="dcterms:W3CDTF">2009-02-04T18:28:43Z</dcterms:created>
  <dcterms:modified xsi:type="dcterms:W3CDTF">2009-10-12T18:22:17Z</dcterms:modified>
</cp:coreProperties>
</file>