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075" windowHeight="828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L21" i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M6" l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T5" l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AA5" l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l="1"/>
  <c r="AH5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</calcChain>
</file>

<file path=xl/sharedStrings.xml><?xml version="1.0" encoding="utf-8"?>
<sst xmlns="http://schemas.openxmlformats.org/spreadsheetml/2006/main" count="214" uniqueCount="172">
  <si>
    <t>,0663 B</t>
  </si>
  <si>
    <t>,0584 C</t>
  </si>
  <si>
    <t>,0591 C</t>
  </si>
  <si>
    <t>,0606 C</t>
  </si>
  <si>
    <t>,0613 C</t>
  </si>
  <si>
    <t>,0625 C</t>
  </si>
  <si>
    <t>,0640 C</t>
  </si>
  <si>
    <t>,0655 C</t>
  </si>
  <si>
    <t>,0663 C</t>
  </si>
  <si>
    <t>,0668 C</t>
  </si>
  <si>
    <t>,0674 C</t>
  </si>
  <si>
    <t>,0678 C</t>
  </si>
  <si>
    <t>,0697 C</t>
  </si>
  <si>
    <t>,0705 C</t>
  </si>
  <si>
    <t>,0714 C</t>
  </si>
  <si>
    <t>,0719 C</t>
  </si>
  <si>
    <t>,0726 C</t>
  </si>
  <si>
    <t>,0734 C</t>
  </si>
  <si>
    <t>,0748 C</t>
  </si>
  <si>
    <t>,0756 C</t>
  </si>
  <si>
    <t>,0764 C</t>
  </si>
  <si>
    <t>,0774 C</t>
  </si>
  <si>
    <t>,0784 C</t>
  </si>
  <si>
    <t>,0794 C</t>
  </si>
  <si>
    <t>,0804 C</t>
  </si>
  <si>
    <t>,0814 C</t>
  </si>
  <si>
    <t>,0819 C</t>
  </si>
  <si>
    <t>,0829 C</t>
  </si>
  <si>
    <t>,0839 C</t>
  </si>
  <si>
    <t>,0851 C</t>
  </si>
  <si>
    <t>,0861 C</t>
  </si>
  <si>
    <t>,0869 C</t>
  </si>
  <si>
    <t>,0875 C</t>
  </si>
  <si>
    <t>,0887 C</t>
  </si>
  <si>
    <t>,0896 C</t>
  </si>
  <si>
    <t>,0906 C</t>
  </si>
  <si>
    <t>,0920 C</t>
  </si>
  <si>
    <t>,0930 C</t>
  </si>
  <si>
    <t>,0936 C</t>
  </si>
  <si>
    <t>,0939 C</t>
  </si>
  <si>
    <t>,0951 C</t>
  </si>
  <si>
    <t>,0957 C</t>
  </si>
  <si>
    <t>,0968 C</t>
  </si>
  <si>
    <t>,0978 C</t>
  </si>
  <si>
    <t>,0988 C</t>
  </si>
  <si>
    <t>,0992 C</t>
  </si>
  <si>
    <t>,0008 D</t>
  </si>
  <si>
    <t>,0014 D</t>
  </si>
  <si>
    <t>,0023 D</t>
  </si>
  <si>
    <t>NOMBRE</t>
  </si>
  <si>
    <t>BAG DAD Centro</t>
  </si>
  <si>
    <t>FECHA</t>
  </si>
  <si>
    <t># REM</t>
  </si>
  <si>
    <t>IMPORTE</t>
  </si>
  <si>
    <t>FECHA DE PAGO</t>
  </si>
  <si>
    <t>PAGOS</t>
  </si>
  <si>
    <t>SALDO</t>
  </si>
  <si>
    <t>ESTADO DE CUENTA DICIEMBRE 2009</t>
  </si>
  <si>
    <t>,0037 D</t>
  </si>
  <si>
    <t>,0056 D</t>
  </si>
  <si>
    <t>,0062 D</t>
  </si>
  <si>
    <t>,0067 D</t>
  </si>
  <si>
    <t>,0080 D</t>
  </si>
  <si>
    <t>,0098 D</t>
  </si>
  <si>
    <t>,0107 D</t>
  </si>
  <si>
    <t>,0117 D</t>
  </si>
  <si>
    <t>,0131 D</t>
  </si>
  <si>
    <t>,0140 D</t>
  </si>
  <si>
    <t>,0148 D</t>
  </si>
  <si>
    <t>,0154 D</t>
  </si>
  <si>
    <t>,0162 D</t>
  </si>
  <si>
    <t>,0166 D</t>
  </si>
  <si>
    <t>,0177 D</t>
  </si>
  <si>
    <t>,0187 D</t>
  </si>
  <si>
    <t>,0193 D</t>
  </si>
  <si>
    <t>,0207 D</t>
  </si>
  <si>
    <t>,0222 D</t>
  </si>
  <si>
    <t>,0231 D</t>
  </si>
  <si>
    <t>,0246 D</t>
  </si>
  <si>
    <t>,0282 C</t>
  </si>
  <si>
    <t>,0292 C</t>
  </si>
  <si>
    <t>,0299 C</t>
  </si>
  <si>
    <t xml:space="preserve">,0312 C </t>
  </si>
  <si>
    <t xml:space="preserve">,0317 C </t>
  </si>
  <si>
    <t>,0331 C</t>
  </si>
  <si>
    <t xml:space="preserve">,0346 C </t>
  </si>
  <si>
    <t xml:space="preserve">,0357 C </t>
  </si>
  <si>
    <t>,0368 C</t>
  </si>
  <si>
    <t>,0376 C</t>
  </si>
  <si>
    <t>,0382 C</t>
  </si>
  <si>
    <t xml:space="preserve">,0396 C </t>
  </si>
  <si>
    <t>,0410 C</t>
  </si>
  <si>
    <t>,0418 C</t>
  </si>
  <si>
    <t>,0427 C</t>
  </si>
  <si>
    <t>,0434 C</t>
  </si>
  <si>
    <t>,0443 C</t>
  </si>
  <si>
    <t>,0455 C</t>
  </si>
  <si>
    <t>,0470 C</t>
  </si>
  <si>
    <t>,0476 C</t>
  </si>
  <si>
    <t>,0484 C</t>
  </si>
  <si>
    <t>,0496 C</t>
  </si>
  <si>
    <t>,0503 C</t>
  </si>
  <si>
    <t>,0514 C</t>
  </si>
  <si>
    <t>,0528 C</t>
  </si>
  <si>
    <t>,0535 C</t>
  </si>
  <si>
    <t>,0542 C</t>
  </si>
  <si>
    <t>,0556 C</t>
  </si>
  <si>
    <t>,0562 C</t>
  </si>
  <si>
    <t>ESTADO DE CUENTA DE NOVIEMBRE</t>
  </si>
  <si>
    <t>,0129 C</t>
  </si>
  <si>
    <t>,0141 C</t>
  </si>
  <si>
    <t>,0145 C</t>
  </si>
  <si>
    <t>,0155 C</t>
  </si>
  <si>
    <t>,0164 C</t>
  </si>
  <si>
    <t>,0173 C</t>
  </si>
  <si>
    <t>,0187 C</t>
  </si>
  <si>
    <t>,0192 C</t>
  </si>
  <si>
    <t>,0196 C</t>
  </si>
  <si>
    <t>,0204 C</t>
  </si>
  <si>
    <t>,0210 C</t>
  </si>
  <si>
    <t>,0230 C</t>
  </si>
  <si>
    <t>,0235 C</t>
  </si>
  <si>
    <t>,0242 C</t>
  </si>
  <si>
    <t>,0248 C</t>
  </si>
  <si>
    <t>,0258 C</t>
  </si>
  <si>
    <t>,0269 C</t>
  </si>
  <si>
    <t>,0280 C</t>
  </si>
  <si>
    <t>ESTADO DE CUENTA DE OCTUBRE 2009</t>
  </si>
  <si>
    <t>,0871 B</t>
  </si>
  <si>
    <t>,0879 B</t>
  </si>
  <si>
    <t>,0885 B</t>
  </si>
  <si>
    <t>,0896 B</t>
  </si>
  <si>
    <t>,0907 B</t>
  </si>
  <si>
    <t>,0912 B</t>
  </si>
  <si>
    <t>,0924 B</t>
  </si>
  <si>
    <t>,0934 B</t>
  </si>
  <si>
    <t>,0938 B</t>
  </si>
  <si>
    <t>,0943 B</t>
  </si>
  <si>
    <t>,0954 B</t>
  </si>
  <si>
    <t>,0964 B</t>
  </si>
  <si>
    <t>,0983 B</t>
  </si>
  <si>
    <t>,0987 B</t>
  </si>
  <si>
    <t>,0995 B</t>
  </si>
  <si>
    <t>,0002 C</t>
  </si>
  <si>
    <t>,0011 C</t>
  </si>
  <si>
    <t>,0021 C</t>
  </si>
  <si>
    <t>,0025 C</t>
  </si>
  <si>
    <t>,0035 C</t>
  </si>
  <si>
    <t>,0041 C</t>
  </si>
  <si>
    <t>,0046 C</t>
  </si>
  <si>
    <t>,0055 C</t>
  </si>
  <si>
    <t>,0063 C</t>
  </si>
  <si>
    <t>,0073 C</t>
  </si>
  <si>
    <t>,0078 C</t>
  </si>
  <si>
    <t>,0088 C</t>
  </si>
  <si>
    <t>,0092 C</t>
  </si>
  <si>
    <t>,0099 C</t>
  </si>
  <si>
    <t>,0107 C</t>
  </si>
  <si>
    <t>,0119 C</t>
  </si>
  <si>
    <t>,0127 C</t>
  </si>
  <si>
    <t>ESTADO DE CUENTA DE SEPTIEMBRE 2009</t>
  </si>
  <si>
    <t>,0262 D</t>
  </si>
  <si>
    <t>,0268 D</t>
  </si>
  <si>
    <t>,0281 D</t>
  </si>
  <si>
    <t>,0287 D</t>
  </si>
  <si>
    <t>,0289 D</t>
  </si>
  <si>
    <t>,0295 D</t>
  </si>
  <si>
    <t>,0305 D</t>
  </si>
  <si>
    <t>,0315 D</t>
  </si>
  <si>
    <t>,0330 D</t>
  </si>
  <si>
    <t>,0339 D</t>
  </si>
  <si>
    <t>,0353 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</si>
</sst>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sz val="36"/>
      <color rgb="FF3419D5"/>
      <name val="Calibri"/>
      <family val="2"/>
      <scheme val="minor"/>
    </font>
    <font>
      <b/>
      <sz val="11"/>
      <color rgb="FF3419D5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 applyFont="1" applyAlignment="1">
      <alignment horizontal="center"/>
    </xf>
    <xf numFmtId="164" fontId="0" fillId="2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0" fillId="0" borderId="0" xfId="0" applyFont="1" applyAlignment="1">
      <alignment horizontal="center"/>
    </xf>
    <xf numFmtId="164" fontId="0" fillId="0" borderId="0" xfId="0" applyNumberFormat="1" applyBorder="1"/>
    <xf numFmtId="16" fontId="2" fillId="0" borderId="0" xfId="0" applyNumberFormat="1" applyFont="1" applyAlignment="1">
      <alignment horizontal="center"/>
    </xf>
    <xf numFmtId="164" fontId="0" fillId="0" borderId="0" xfId="0" applyNumberFormat="1" applyFill="1"/>
    <xf numFmtId="164" fontId="0" fillId="0" borderId="0" xfId="0" applyNumberFormat="1" applyAlignment="1">
      <alignment wrapText="1"/>
    </xf>
    <xf numFmtId="1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5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7" xfId="0" applyNumberFormat="1" applyBorder="1"/>
    <xf numFmtId="16" fontId="0" fillId="0" borderId="0" xfId="0" applyNumberFormat="1"/>
    <xf numFmtId="164" fontId="0" fillId="0" borderId="8" xfId="0" applyNumberFormat="1" applyBorder="1"/>
    <xf numFmtId="164" fontId="8" fillId="0" borderId="0" xfId="0" applyNumberFormat="1" applyFont="1"/>
    <xf numFmtId="16" fontId="3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16" fontId="9" fillId="0" borderId="0" xfId="0" applyNumberFormat="1" applyFont="1" applyFill="1" applyAlignment="1">
      <alignment horizontal="center"/>
    </xf>
    <xf numFmtId="164" fontId="0" fillId="0" borderId="8" xfId="0" applyNumberFormat="1" applyFill="1" applyBorder="1"/>
    <xf numFmtId="164" fontId="0" fillId="0" borderId="7" xfId="0" applyNumberFormat="1" applyFill="1" applyBorder="1"/>
    <xf numFmtId="0" fontId="0" fillId="0" borderId="0" xfId="0" applyFont="1" applyFill="1" applyBorder="1" applyAlignment="1">
      <alignment horizontal="center"/>
    </xf>
    <xf numFmtId="164" fontId="11" fillId="0" borderId="0" xfId="0" applyNumberFormat="1" applyFont="1"/>
    <xf numFmtId="4" fontId="0" fillId="0" borderId="0" xfId="0" applyNumberForma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419D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6"/>
  <sheetViews>
    <sheetView tabSelected="1" topLeftCell="AD7" workbookViewId="0">
      <selection activeCell="AK26" sqref="AK26"/>
    </sheetView>
  </sheetViews>
  <sheetFormatPr baseColWidth="10" defaultRowHeight="15"/>
  <cols>
    <col min="3" max="3" width="16" customWidth="1"/>
    <col min="5" max="5" width="14.28515625" customWidth="1"/>
    <col min="6" max="6" width="16.5703125" customWidth="1"/>
    <col min="10" max="10" width="16" customWidth="1"/>
    <col min="12" max="12" width="15.85546875" customWidth="1"/>
    <col min="13" max="13" width="17.140625" customWidth="1"/>
    <col min="14" max="14" width="13.5703125" customWidth="1"/>
    <col min="17" max="17" width="14.28515625" customWidth="1"/>
    <col min="19" max="19" width="14.140625" customWidth="1"/>
    <col min="20" max="20" width="18.7109375" customWidth="1"/>
    <col min="24" max="24" width="16" customWidth="1"/>
    <col min="26" max="26" width="13.28515625" customWidth="1"/>
    <col min="27" max="27" width="16.28515625" customWidth="1"/>
    <col min="31" max="31" width="15" customWidth="1"/>
    <col min="33" max="33" width="14.7109375" customWidth="1"/>
    <col min="34" max="34" width="15.7109375" customWidth="1"/>
  </cols>
  <sheetData>
    <row r="1" spans="1:42" ht="19.5" thickBot="1">
      <c r="A1" s="2"/>
      <c r="B1" s="39" t="s">
        <v>160</v>
      </c>
      <c r="C1" s="39"/>
      <c r="D1" s="39"/>
      <c r="E1" s="39"/>
      <c r="F1" s="39"/>
      <c r="G1" s="40">
        <v>1</v>
      </c>
      <c r="H1" s="2"/>
      <c r="I1" s="39" t="s">
        <v>127</v>
      </c>
      <c r="J1" s="39"/>
      <c r="K1" s="39"/>
      <c r="L1" s="39"/>
      <c r="M1" s="39"/>
      <c r="N1" s="40">
        <v>2</v>
      </c>
      <c r="O1" s="2"/>
      <c r="P1" s="39" t="s">
        <v>108</v>
      </c>
      <c r="Q1" s="39"/>
      <c r="R1" s="39"/>
      <c r="S1" s="39"/>
      <c r="T1" s="39"/>
      <c r="U1" s="40">
        <v>3</v>
      </c>
      <c r="V1" s="2"/>
      <c r="W1" s="39" t="s">
        <v>57</v>
      </c>
      <c r="X1" s="39"/>
      <c r="Y1" s="39"/>
      <c r="Z1" s="39"/>
      <c r="AA1" s="39"/>
      <c r="AB1" s="40">
        <v>4</v>
      </c>
      <c r="AC1" s="2"/>
      <c r="AD1" s="39" t="s">
        <v>57</v>
      </c>
      <c r="AE1" s="39"/>
      <c r="AF1" s="39"/>
      <c r="AG1" s="39"/>
      <c r="AH1" s="39"/>
      <c r="AI1" s="40">
        <v>5</v>
      </c>
      <c r="AJ1" s="2"/>
      <c r="AK1" s="39" t="s">
        <v>57</v>
      </c>
      <c r="AL1" s="39"/>
      <c r="AM1" s="39"/>
      <c r="AN1" s="39"/>
      <c r="AO1" s="39"/>
      <c r="AP1" s="40">
        <v>6</v>
      </c>
    </row>
    <row r="2" spans="1:42" ht="19.5" thickBot="1">
      <c r="A2" s="2"/>
      <c r="B2" s="16" t="s">
        <v>49</v>
      </c>
      <c r="C2" s="41" t="s">
        <v>50</v>
      </c>
      <c r="D2" s="42"/>
      <c r="E2" s="42"/>
      <c r="F2" s="43"/>
      <c r="G2" s="40"/>
      <c r="H2" s="2"/>
      <c r="I2" s="16" t="s">
        <v>49</v>
      </c>
      <c r="J2" s="41" t="s">
        <v>50</v>
      </c>
      <c r="K2" s="42"/>
      <c r="L2" s="42"/>
      <c r="M2" s="43"/>
      <c r="N2" s="40"/>
      <c r="O2" s="2"/>
      <c r="P2" s="16" t="s">
        <v>49</v>
      </c>
      <c r="Q2" s="41" t="s">
        <v>50</v>
      </c>
      <c r="R2" s="42"/>
      <c r="S2" s="42"/>
      <c r="T2" s="43"/>
      <c r="U2" s="40"/>
      <c r="V2" s="2"/>
      <c r="W2" s="16" t="s">
        <v>49</v>
      </c>
      <c r="X2" s="41" t="s">
        <v>50</v>
      </c>
      <c r="Y2" s="42"/>
      <c r="Z2" s="42"/>
      <c r="AA2" s="43"/>
      <c r="AB2" s="40"/>
      <c r="AC2" s="2"/>
      <c r="AD2" s="16" t="s">
        <v>49</v>
      </c>
      <c r="AE2" s="41" t="s">
        <v>50</v>
      </c>
      <c r="AF2" s="42"/>
      <c r="AG2" s="42"/>
      <c r="AH2" s="43"/>
      <c r="AI2" s="40"/>
      <c r="AJ2" s="2"/>
      <c r="AK2" s="16" t="s">
        <v>49</v>
      </c>
      <c r="AL2" s="41" t="s">
        <v>50</v>
      </c>
      <c r="AM2" s="42"/>
      <c r="AN2" s="42"/>
      <c r="AO2" s="43"/>
      <c r="AP2" s="40"/>
    </row>
    <row r="3" spans="1:42" ht="19.5" thickBot="1">
      <c r="A3" s="2"/>
      <c r="B3" s="16"/>
      <c r="C3" s="17"/>
      <c r="D3" s="17"/>
      <c r="E3" s="17"/>
      <c r="F3" s="17"/>
      <c r="H3" s="2"/>
      <c r="I3" s="16"/>
      <c r="J3" s="17"/>
      <c r="K3" s="17"/>
      <c r="L3" s="17"/>
      <c r="M3" s="17"/>
      <c r="O3" s="2"/>
      <c r="P3" s="16"/>
      <c r="Q3" s="17"/>
      <c r="R3" s="17"/>
      <c r="S3" s="17"/>
      <c r="T3" s="17"/>
      <c r="V3" s="2"/>
      <c r="W3" s="16"/>
      <c r="X3" s="17"/>
      <c r="Y3" s="17"/>
      <c r="Z3" s="17"/>
      <c r="AA3" s="17"/>
      <c r="AC3" s="2"/>
      <c r="AD3" s="16"/>
      <c r="AE3" s="17"/>
      <c r="AF3" s="17"/>
      <c r="AG3" s="17"/>
      <c r="AH3" s="17"/>
      <c r="AJ3" s="2"/>
      <c r="AK3" s="16"/>
      <c r="AL3" s="17"/>
      <c r="AM3" s="17"/>
      <c r="AN3" s="17"/>
      <c r="AO3" s="17"/>
    </row>
    <row r="4" spans="1:42" ht="31.5" thickTop="1" thickBot="1">
      <c r="A4" s="18" t="s">
        <v>51</v>
      </c>
      <c r="B4" s="19" t="s">
        <v>52</v>
      </c>
      <c r="C4" s="20" t="s">
        <v>53</v>
      </c>
      <c r="D4" s="21" t="s">
        <v>54</v>
      </c>
      <c r="E4" s="20" t="s">
        <v>55</v>
      </c>
      <c r="F4" s="22" t="s">
        <v>56</v>
      </c>
      <c r="H4" s="18" t="s">
        <v>51</v>
      </c>
      <c r="I4" s="19" t="s">
        <v>52</v>
      </c>
      <c r="J4" s="20" t="s">
        <v>53</v>
      </c>
      <c r="K4" s="21" t="s">
        <v>54</v>
      </c>
      <c r="L4" s="20" t="s">
        <v>55</v>
      </c>
      <c r="M4" s="22" t="s">
        <v>56</v>
      </c>
      <c r="O4" s="18" t="s">
        <v>51</v>
      </c>
      <c r="P4" s="19" t="s">
        <v>52</v>
      </c>
      <c r="Q4" s="20" t="s">
        <v>53</v>
      </c>
      <c r="R4" s="21" t="s">
        <v>54</v>
      </c>
      <c r="S4" s="20" t="s">
        <v>55</v>
      </c>
      <c r="T4" s="22" t="s">
        <v>56</v>
      </c>
      <c r="V4" s="18" t="s">
        <v>51</v>
      </c>
      <c r="W4" s="19" t="s">
        <v>52</v>
      </c>
      <c r="X4" s="20" t="s">
        <v>53</v>
      </c>
      <c r="Y4" s="21" t="s">
        <v>54</v>
      </c>
      <c r="Z4" s="20" t="s">
        <v>55</v>
      </c>
      <c r="AA4" s="22" t="s">
        <v>56</v>
      </c>
      <c r="AC4" s="18" t="s">
        <v>51</v>
      </c>
      <c r="AD4" s="19" t="s">
        <v>52</v>
      </c>
      <c r="AE4" s="20" t="s">
        <v>53</v>
      </c>
      <c r="AF4" s="21" t="s">
        <v>54</v>
      </c>
      <c r="AG4" s="20" t="s">
        <v>55</v>
      </c>
      <c r="AH4" s="22" t="s">
        <v>56</v>
      </c>
      <c r="AJ4" s="18" t="s">
        <v>51</v>
      </c>
      <c r="AK4" s="19" t="s">
        <v>52</v>
      </c>
      <c r="AL4" s="20" t="s">
        <v>53</v>
      </c>
      <c r="AM4" s="21" t="s">
        <v>54</v>
      </c>
      <c r="AN4" s="20" t="s">
        <v>55</v>
      </c>
      <c r="AO4" s="22" t="s">
        <v>56</v>
      </c>
    </row>
    <row r="5" spans="1:42" ht="15.75" thickTop="1">
      <c r="A5" s="29"/>
      <c r="B5" s="23"/>
      <c r="C5" s="24"/>
      <c r="D5" s="30"/>
      <c r="E5" s="7"/>
      <c r="F5" s="35">
        <v>0</v>
      </c>
      <c r="H5" s="29"/>
      <c r="I5" s="23"/>
      <c r="J5" s="24"/>
      <c r="K5" s="30"/>
      <c r="L5" s="7"/>
      <c r="M5" s="35">
        <v>0</v>
      </c>
      <c r="O5" s="29"/>
      <c r="P5" s="23"/>
      <c r="Q5" s="24"/>
      <c r="R5" s="30"/>
      <c r="S5" s="7"/>
      <c r="T5" s="25">
        <f>Q5-S5</f>
        <v>0</v>
      </c>
      <c r="V5" s="1">
        <v>39977</v>
      </c>
      <c r="W5" s="2" t="s">
        <v>0</v>
      </c>
      <c r="X5" s="3">
        <v>5765</v>
      </c>
      <c r="Y5" s="4">
        <v>40022</v>
      </c>
      <c r="Z5" s="5">
        <v>3501.3</v>
      </c>
      <c r="AA5" s="3">
        <f>X5-Z5</f>
        <v>2263.6999999999998</v>
      </c>
      <c r="AH5" s="3">
        <f>AA39</f>
        <v>41426.5</v>
      </c>
      <c r="AO5" s="3">
        <f>AH50</f>
        <v>214471.6</v>
      </c>
    </row>
    <row r="6" spans="1:42">
      <c r="A6" s="1">
        <v>40007</v>
      </c>
      <c r="B6" s="2" t="s">
        <v>128</v>
      </c>
      <c r="C6" s="3">
        <v>5430</v>
      </c>
      <c r="D6" s="4">
        <v>40059</v>
      </c>
      <c r="E6" s="3">
        <v>5430</v>
      </c>
      <c r="F6" s="35">
        <f>F5+C6-E6</f>
        <v>0</v>
      </c>
      <c r="H6" s="1">
        <v>40042</v>
      </c>
      <c r="I6" s="6" t="s">
        <v>109</v>
      </c>
      <c r="J6" s="3">
        <v>5395</v>
      </c>
      <c r="K6" s="4">
        <v>40093</v>
      </c>
      <c r="L6" s="3">
        <v>5395</v>
      </c>
      <c r="M6" s="35">
        <f>M5+J6-L6</f>
        <v>0</v>
      </c>
      <c r="O6" s="1">
        <v>40063</v>
      </c>
      <c r="P6" s="2" t="s">
        <v>79</v>
      </c>
      <c r="Q6" s="3">
        <v>6246.5</v>
      </c>
      <c r="R6" s="4">
        <v>40120</v>
      </c>
      <c r="S6" s="3">
        <v>6246.5</v>
      </c>
      <c r="T6" s="25">
        <f>T5+Q6-S6</f>
        <v>0</v>
      </c>
      <c r="V6" s="1"/>
      <c r="W6" s="6"/>
      <c r="X6" s="7"/>
      <c r="Y6" s="8">
        <v>40162</v>
      </c>
      <c r="Z6" s="9">
        <v>2263.6999999999998</v>
      </c>
      <c r="AA6" s="3">
        <f>AA5-Z6</f>
        <v>0</v>
      </c>
      <c r="AC6" s="1">
        <v>40133</v>
      </c>
      <c r="AD6" s="2" t="s">
        <v>30</v>
      </c>
      <c r="AE6" s="3">
        <v>12275</v>
      </c>
      <c r="AF6" s="8"/>
      <c r="AH6" s="3">
        <f>AH5+AE6-AG6</f>
        <v>53701.5</v>
      </c>
      <c r="AJ6" s="1">
        <v>40168</v>
      </c>
      <c r="AK6" s="2" t="s">
        <v>76</v>
      </c>
      <c r="AL6" s="3">
        <v>14366</v>
      </c>
      <c r="AO6" s="38">
        <f>AO5+AL6-AN6</f>
        <v>228837.6</v>
      </c>
    </row>
    <row r="7" spans="1:42">
      <c r="A7" s="1">
        <v>40008</v>
      </c>
      <c r="B7" s="2" t="s">
        <v>129</v>
      </c>
      <c r="C7" s="3">
        <v>5751</v>
      </c>
      <c r="D7" s="4">
        <v>40059</v>
      </c>
      <c r="E7" s="3">
        <v>5751</v>
      </c>
      <c r="F7" s="35">
        <f t="shared" ref="F7:F42" si="0">F6+C7-E7</f>
        <v>0</v>
      </c>
      <c r="H7" s="1">
        <v>40043</v>
      </c>
      <c r="I7" s="6" t="s">
        <v>110</v>
      </c>
      <c r="J7" s="3">
        <v>5304</v>
      </c>
      <c r="K7" s="4">
        <v>40093</v>
      </c>
      <c r="L7" s="3">
        <v>5304</v>
      </c>
      <c r="M7" s="35">
        <f t="shared" ref="M7:M26" si="1">M6+J7-L7</f>
        <v>0</v>
      </c>
      <c r="O7" s="1">
        <v>40064</v>
      </c>
      <c r="P7" s="2" t="s">
        <v>80</v>
      </c>
      <c r="Q7" s="3">
        <v>6386</v>
      </c>
      <c r="R7" s="4">
        <v>40120</v>
      </c>
      <c r="S7" s="3">
        <v>6386</v>
      </c>
      <c r="T7" s="25">
        <f t="shared" ref="T7:T45" si="2">T6+Q7-S7</f>
        <v>0</v>
      </c>
      <c r="V7" s="1">
        <v>40098</v>
      </c>
      <c r="W7" s="2" t="s">
        <v>1</v>
      </c>
      <c r="X7" s="3">
        <v>5740</v>
      </c>
      <c r="Y7" s="4">
        <v>40156</v>
      </c>
      <c r="Z7" s="3">
        <v>5740</v>
      </c>
      <c r="AA7" s="3">
        <f>AA6+X7-Z7</f>
        <v>0</v>
      </c>
      <c r="AC7" s="1">
        <v>40134</v>
      </c>
      <c r="AD7" s="2" t="s">
        <v>31</v>
      </c>
      <c r="AE7" s="3">
        <v>6060</v>
      </c>
      <c r="AF7" s="8"/>
      <c r="AH7" s="3">
        <f t="shared" ref="AH7:AH50" si="3">AH6+AE7-AG7</f>
        <v>59761.5</v>
      </c>
      <c r="AJ7" s="1">
        <v>40169</v>
      </c>
      <c r="AK7" s="2" t="s">
        <v>77</v>
      </c>
      <c r="AL7" s="3">
        <v>6953</v>
      </c>
      <c r="AO7" s="38">
        <f t="shared" ref="AO7:AO27" si="4">AO6+AL7-AN7</f>
        <v>235790.6</v>
      </c>
    </row>
    <row r="8" spans="1:42">
      <c r="A8" s="1">
        <v>40009</v>
      </c>
      <c r="B8" s="2" t="s">
        <v>130</v>
      </c>
      <c r="C8" s="3">
        <v>5645</v>
      </c>
      <c r="D8" s="4">
        <v>40059</v>
      </c>
      <c r="E8" s="3">
        <v>5645</v>
      </c>
      <c r="F8" s="35">
        <f t="shared" si="0"/>
        <v>0</v>
      </c>
      <c r="H8" s="1">
        <v>40044</v>
      </c>
      <c r="I8" s="6" t="s">
        <v>111</v>
      </c>
      <c r="J8" s="3">
        <v>5343</v>
      </c>
      <c r="K8" s="4">
        <v>40093</v>
      </c>
      <c r="L8" s="3">
        <v>5343</v>
      </c>
      <c r="M8" s="35">
        <f t="shared" si="1"/>
        <v>0</v>
      </c>
      <c r="O8" s="1">
        <v>40065</v>
      </c>
      <c r="P8" s="2" t="s">
        <v>81</v>
      </c>
      <c r="Q8" s="3">
        <v>6448</v>
      </c>
      <c r="R8" s="4">
        <v>40120</v>
      </c>
      <c r="S8" s="3">
        <v>6448</v>
      </c>
      <c r="T8" s="25">
        <f t="shared" si="2"/>
        <v>0</v>
      </c>
      <c r="V8" s="1">
        <v>40099</v>
      </c>
      <c r="W8" s="6" t="s">
        <v>2</v>
      </c>
      <c r="X8" s="3">
        <v>5698</v>
      </c>
      <c r="Y8" s="4">
        <v>40156</v>
      </c>
      <c r="Z8" s="3">
        <v>5698</v>
      </c>
      <c r="AA8" s="3">
        <f t="shared" ref="AA8:AA40" si="5">AA7+X8-Z8</f>
        <v>0</v>
      </c>
      <c r="AC8" s="1">
        <v>40135</v>
      </c>
      <c r="AD8" s="2" t="s">
        <v>32</v>
      </c>
      <c r="AE8" s="3">
        <v>6195</v>
      </c>
      <c r="AF8" s="8"/>
      <c r="AH8" s="3">
        <f t="shared" si="3"/>
        <v>65956.5</v>
      </c>
      <c r="AJ8" s="1">
        <v>40170</v>
      </c>
      <c r="AK8" s="2" t="s">
        <v>78</v>
      </c>
      <c r="AL8" s="11">
        <v>6936</v>
      </c>
      <c r="AO8" s="38">
        <f t="shared" si="4"/>
        <v>242726.6</v>
      </c>
    </row>
    <row r="9" spans="1:42">
      <c r="A9" s="1">
        <v>40010</v>
      </c>
      <c r="B9" s="2" t="s">
        <v>131</v>
      </c>
      <c r="C9" s="3">
        <v>5628</v>
      </c>
      <c r="D9" s="4">
        <v>40059</v>
      </c>
      <c r="E9" s="3">
        <v>5628</v>
      </c>
      <c r="F9" s="35">
        <f t="shared" si="0"/>
        <v>0</v>
      </c>
      <c r="H9" s="1">
        <v>40045</v>
      </c>
      <c r="I9" s="6" t="s">
        <v>112</v>
      </c>
      <c r="J9" s="3">
        <v>5200</v>
      </c>
      <c r="K9" s="4">
        <v>40093</v>
      </c>
      <c r="L9" s="3">
        <v>5200</v>
      </c>
      <c r="M9" s="35">
        <f t="shared" si="1"/>
        <v>0</v>
      </c>
      <c r="O9" s="1">
        <v>40066</v>
      </c>
      <c r="P9" s="2" t="s">
        <v>82</v>
      </c>
      <c r="Q9" s="3">
        <v>5959</v>
      </c>
      <c r="R9" s="4">
        <v>40120</v>
      </c>
      <c r="S9" s="3">
        <v>5959</v>
      </c>
      <c r="T9" s="25">
        <f t="shared" si="2"/>
        <v>0</v>
      </c>
      <c r="V9" s="1">
        <v>40101</v>
      </c>
      <c r="W9" s="6" t="s">
        <v>3</v>
      </c>
      <c r="X9" s="3">
        <v>5481</v>
      </c>
      <c r="Y9" s="4">
        <v>40156</v>
      </c>
      <c r="Z9" s="3">
        <v>5481</v>
      </c>
      <c r="AA9" s="3">
        <f t="shared" si="5"/>
        <v>0</v>
      </c>
      <c r="AC9" s="1">
        <v>40136</v>
      </c>
      <c r="AD9" s="2" t="s">
        <v>33</v>
      </c>
      <c r="AE9" s="3">
        <v>6135</v>
      </c>
      <c r="AF9" s="8"/>
      <c r="AH9" s="3">
        <f t="shared" si="3"/>
        <v>72091.5</v>
      </c>
      <c r="AJ9" s="1">
        <v>40536</v>
      </c>
      <c r="AK9" s="2" t="s">
        <v>161</v>
      </c>
      <c r="AL9" s="7">
        <v>6800</v>
      </c>
      <c r="AO9" s="38">
        <f t="shared" si="4"/>
        <v>249526.6</v>
      </c>
    </row>
    <row r="10" spans="1:42">
      <c r="A10" s="1">
        <v>40011</v>
      </c>
      <c r="B10" s="2" t="s">
        <v>132</v>
      </c>
      <c r="C10" s="3">
        <v>5994</v>
      </c>
      <c r="D10" s="4">
        <v>40059</v>
      </c>
      <c r="E10" s="32">
        <v>5994</v>
      </c>
      <c r="F10" s="35">
        <f t="shared" si="0"/>
        <v>0</v>
      </c>
      <c r="H10" s="1">
        <v>40046</v>
      </c>
      <c r="I10" s="6" t="s">
        <v>113</v>
      </c>
      <c r="J10" s="3">
        <v>5252</v>
      </c>
      <c r="K10" s="4">
        <v>40093</v>
      </c>
      <c r="L10" s="32">
        <v>5252</v>
      </c>
      <c r="M10" s="35">
        <f t="shared" si="1"/>
        <v>0</v>
      </c>
      <c r="O10" s="1">
        <v>40067</v>
      </c>
      <c r="P10" s="10" t="s">
        <v>83</v>
      </c>
      <c r="Q10" s="3">
        <v>5974</v>
      </c>
      <c r="R10" s="4">
        <v>40120</v>
      </c>
      <c r="S10" s="3">
        <v>5974</v>
      </c>
      <c r="T10" s="25">
        <f t="shared" si="2"/>
        <v>0</v>
      </c>
      <c r="V10" s="1">
        <v>40102</v>
      </c>
      <c r="W10" s="6" t="s">
        <v>4</v>
      </c>
      <c r="X10" s="3">
        <v>5467</v>
      </c>
      <c r="Y10" s="4">
        <v>40156</v>
      </c>
      <c r="Z10" s="3">
        <v>5467</v>
      </c>
      <c r="AA10" s="3">
        <f t="shared" si="5"/>
        <v>0</v>
      </c>
      <c r="AC10" s="1">
        <v>40137</v>
      </c>
      <c r="AD10" s="2" t="s">
        <v>34</v>
      </c>
      <c r="AE10" s="3">
        <v>6046.5</v>
      </c>
      <c r="AF10" s="8"/>
      <c r="AH10" s="3">
        <f t="shared" si="3"/>
        <v>78138</v>
      </c>
      <c r="AJ10" s="1">
        <v>40538</v>
      </c>
      <c r="AK10" s="2" t="s">
        <v>162</v>
      </c>
      <c r="AL10" s="3">
        <v>7021</v>
      </c>
      <c r="AO10" s="38">
        <f t="shared" si="4"/>
        <v>256547.6</v>
      </c>
    </row>
    <row r="11" spans="1:42">
      <c r="A11" s="1">
        <v>40012</v>
      </c>
      <c r="B11" s="2" t="s">
        <v>133</v>
      </c>
      <c r="C11" s="3">
        <v>5896</v>
      </c>
      <c r="D11" s="4">
        <v>40059</v>
      </c>
      <c r="E11" s="3">
        <v>5896</v>
      </c>
      <c r="F11" s="35">
        <f t="shared" si="0"/>
        <v>0</v>
      </c>
      <c r="H11" s="1">
        <v>40047</v>
      </c>
      <c r="I11" s="6" t="s">
        <v>114</v>
      </c>
      <c r="J11" s="3">
        <v>10530</v>
      </c>
      <c r="K11" s="4">
        <v>40093</v>
      </c>
      <c r="L11" s="3">
        <v>10530</v>
      </c>
      <c r="M11" s="35">
        <f t="shared" si="1"/>
        <v>0</v>
      </c>
      <c r="O11" s="1">
        <v>40068</v>
      </c>
      <c r="P11" s="10" t="s">
        <v>84</v>
      </c>
      <c r="Q11" s="3">
        <v>5959</v>
      </c>
      <c r="R11" s="4">
        <v>40120</v>
      </c>
      <c r="S11" s="7">
        <v>5959</v>
      </c>
      <c r="T11" s="25">
        <f t="shared" si="2"/>
        <v>0</v>
      </c>
      <c r="V11" s="1">
        <v>40103</v>
      </c>
      <c r="W11" s="6" t="s">
        <v>5</v>
      </c>
      <c r="X11" s="3">
        <v>5548.5</v>
      </c>
      <c r="Y11" s="4">
        <v>40156</v>
      </c>
      <c r="Z11" s="3">
        <v>5548.5</v>
      </c>
      <c r="AA11" s="3">
        <f t="shared" si="5"/>
        <v>0</v>
      </c>
      <c r="AC11" s="1">
        <v>40138</v>
      </c>
      <c r="AD11" s="10" t="s">
        <v>35</v>
      </c>
      <c r="AE11" s="3">
        <v>5945</v>
      </c>
      <c r="AH11" s="3">
        <f t="shared" si="3"/>
        <v>84083</v>
      </c>
      <c r="AJ11" s="1">
        <v>40539</v>
      </c>
      <c r="AK11" s="2" t="s">
        <v>163</v>
      </c>
      <c r="AL11" s="3">
        <v>6817</v>
      </c>
      <c r="AO11" s="38">
        <f t="shared" si="4"/>
        <v>263364.59999999998</v>
      </c>
    </row>
    <row r="12" spans="1:42">
      <c r="A12" s="1"/>
      <c r="B12" s="2"/>
      <c r="C12" s="3"/>
      <c r="E12" s="3"/>
      <c r="F12" s="35">
        <f t="shared" si="0"/>
        <v>0</v>
      </c>
      <c r="H12" s="2"/>
      <c r="J12" s="3"/>
      <c r="L12" s="3"/>
      <c r="M12" s="35">
        <f t="shared" si="1"/>
        <v>0</v>
      </c>
      <c r="O12" s="1"/>
      <c r="P12" s="6"/>
      <c r="Q12" s="7"/>
      <c r="R12" s="4"/>
      <c r="S12" s="11"/>
      <c r="T12" s="25">
        <f t="shared" si="2"/>
        <v>0</v>
      </c>
      <c r="X12" s="3"/>
      <c r="Z12" s="7"/>
      <c r="AA12" s="3">
        <f t="shared" si="5"/>
        <v>0</v>
      </c>
      <c r="AC12" s="2"/>
      <c r="AD12" s="2"/>
      <c r="AE12" s="13"/>
      <c r="AF12" s="12"/>
      <c r="AH12" s="3">
        <f t="shared" si="3"/>
        <v>84083</v>
      </c>
      <c r="AJ12" s="1">
        <v>40539</v>
      </c>
      <c r="AK12" s="2" t="s">
        <v>164</v>
      </c>
      <c r="AL12" s="3">
        <v>6783</v>
      </c>
      <c r="AO12" s="38">
        <f t="shared" si="4"/>
        <v>270147.59999999998</v>
      </c>
    </row>
    <row r="13" spans="1:42">
      <c r="A13" s="1">
        <v>40014</v>
      </c>
      <c r="B13" s="2" t="s">
        <v>134</v>
      </c>
      <c r="C13" s="3">
        <v>6219</v>
      </c>
      <c r="D13" s="4">
        <v>40066</v>
      </c>
      <c r="E13" s="3">
        <v>6219</v>
      </c>
      <c r="F13" s="35">
        <f t="shared" si="0"/>
        <v>0</v>
      </c>
      <c r="H13" s="1">
        <v>40049</v>
      </c>
      <c r="I13" s="2" t="s">
        <v>115</v>
      </c>
      <c r="J13" s="3">
        <v>5226</v>
      </c>
      <c r="K13" s="4">
        <v>40099</v>
      </c>
      <c r="L13" s="3">
        <v>5226</v>
      </c>
      <c r="M13" s="35">
        <f t="shared" si="1"/>
        <v>0</v>
      </c>
      <c r="O13" s="1">
        <v>40070</v>
      </c>
      <c r="P13" s="10" t="s">
        <v>85</v>
      </c>
      <c r="Q13" s="3">
        <v>5856.5</v>
      </c>
      <c r="R13" s="4">
        <v>40128</v>
      </c>
      <c r="S13" s="11">
        <v>5856.5</v>
      </c>
      <c r="T13" s="25">
        <f t="shared" si="2"/>
        <v>0</v>
      </c>
      <c r="V13" s="1">
        <v>40105</v>
      </c>
      <c r="W13" s="10" t="s">
        <v>6</v>
      </c>
      <c r="X13" s="3">
        <v>5602.5</v>
      </c>
      <c r="Y13" s="4">
        <v>40162</v>
      </c>
      <c r="Z13" s="11">
        <v>5602.5</v>
      </c>
      <c r="AA13" s="3">
        <f t="shared" si="5"/>
        <v>0</v>
      </c>
      <c r="AC13" s="1">
        <v>40140</v>
      </c>
      <c r="AD13" s="10" t="s">
        <v>36</v>
      </c>
      <c r="AE13" s="3">
        <v>5800</v>
      </c>
      <c r="AF13" s="12"/>
      <c r="AG13" s="14"/>
      <c r="AH13" s="3">
        <f t="shared" si="3"/>
        <v>89883</v>
      </c>
      <c r="AL13" s="37"/>
      <c r="AO13" s="38">
        <f t="shared" si="4"/>
        <v>270147.59999999998</v>
      </c>
    </row>
    <row r="14" spans="1:42">
      <c r="A14" s="1">
        <v>40015</v>
      </c>
      <c r="B14" s="2" t="s">
        <v>135</v>
      </c>
      <c r="C14" s="3">
        <v>6234</v>
      </c>
      <c r="D14" s="4">
        <v>40066</v>
      </c>
      <c r="E14" s="3">
        <v>6234</v>
      </c>
      <c r="F14" s="35">
        <f t="shared" si="0"/>
        <v>0</v>
      </c>
      <c r="H14" s="1">
        <v>40050</v>
      </c>
      <c r="I14" s="2" t="s">
        <v>116</v>
      </c>
      <c r="J14" s="3">
        <v>5447</v>
      </c>
      <c r="K14" s="4">
        <v>40099</v>
      </c>
      <c r="L14" s="3">
        <v>5447</v>
      </c>
      <c r="M14" s="35">
        <f t="shared" si="1"/>
        <v>0</v>
      </c>
      <c r="O14" s="1">
        <v>40071</v>
      </c>
      <c r="P14" s="10" t="s">
        <v>86</v>
      </c>
      <c r="Q14" s="3">
        <v>5899.5</v>
      </c>
      <c r="R14" s="4">
        <v>40128</v>
      </c>
      <c r="S14" s="11">
        <v>5899.5</v>
      </c>
      <c r="T14" s="25">
        <f t="shared" si="2"/>
        <v>0</v>
      </c>
      <c r="V14" s="1">
        <v>40106</v>
      </c>
      <c r="W14" s="10" t="s">
        <v>7</v>
      </c>
      <c r="X14" s="3">
        <v>5726</v>
      </c>
      <c r="Y14" s="4">
        <v>40162</v>
      </c>
      <c r="Z14" s="11">
        <v>5726</v>
      </c>
      <c r="AA14" s="3">
        <f t="shared" si="5"/>
        <v>0</v>
      </c>
      <c r="AC14" s="1">
        <v>40141</v>
      </c>
      <c r="AD14" s="2" t="s">
        <v>37</v>
      </c>
      <c r="AE14" s="3">
        <v>6023</v>
      </c>
      <c r="AF14" s="12"/>
      <c r="AH14" s="3">
        <f t="shared" si="3"/>
        <v>95906</v>
      </c>
      <c r="AJ14" s="1">
        <v>40540</v>
      </c>
      <c r="AK14" s="2" t="s">
        <v>165</v>
      </c>
      <c r="AL14" s="3">
        <v>7021</v>
      </c>
      <c r="AM14" s="44">
        <v>40186</v>
      </c>
      <c r="AO14" s="38">
        <f t="shared" si="4"/>
        <v>277168.59999999998</v>
      </c>
    </row>
    <row r="15" spans="1:42">
      <c r="A15" s="1">
        <v>40016</v>
      </c>
      <c r="B15" s="2" t="s">
        <v>136</v>
      </c>
      <c r="C15" s="3">
        <v>6246</v>
      </c>
      <c r="D15" s="4">
        <v>40066</v>
      </c>
      <c r="E15" s="3">
        <v>6246</v>
      </c>
      <c r="F15" s="35">
        <f t="shared" si="0"/>
        <v>0</v>
      </c>
      <c r="H15" s="1">
        <v>40051</v>
      </c>
      <c r="I15" s="2" t="s">
        <v>117</v>
      </c>
      <c r="J15" s="3">
        <v>5291</v>
      </c>
      <c r="K15" s="4">
        <v>40099</v>
      </c>
      <c r="L15" s="3">
        <v>5291</v>
      </c>
      <c r="M15" s="35">
        <f t="shared" si="1"/>
        <v>0</v>
      </c>
      <c r="O15" s="1">
        <v>40072</v>
      </c>
      <c r="P15" s="10" t="s">
        <v>87</v>
      </c>
      <c r="Q15" s="3">
        <v>5799.5</v>
      </c>
      <c r="R15" s="4">
        <v>40128</v>
      </c>
      <c r="S15" s="11">
        <v>5799.5</v>
      </c>
      <c r="T15" s="25">
        <f t="shared" si="2"/>
        <v>0</v>
      </c>
      <c r="V15" s="1">
        <v>40107</v>
      </c>
      <c r="W15" s="10" t="s">
        <v>8</v>
      </c>
      <c r="X15" s="3">
        <v>5642</v>
      </c>
      <c r="Y15" s="4">
        <v>40162</v>
      </c>
      <c r="Z15" s="11">
        <v>5642</v>
      </c>
      <c r="AA15" s="3">
        <f t="shared" si="5"/>
        <v>0</v>
      </c>
      <c r="AC15" s="1">
        <v>40141</v>
      </c>
      <c r="AD15" s="10" t="s">
        <v>38</v>
      </c>
      <c r="AE15" s="11">
        <v>5838</v>
      </c>
      <c r="AF15" s="12"/>
      <c r="AH15" s="3">
        <f t="shared" si="3"/>
        <v>101744</v>
      </c>
      <c r="AJ15" s="1">
        <v>40541</v>
      </c>
      <c r="AK15" s="2" t="s">
        <v>166</v>
      </c>
      <c r="AL15" s="3">
        <v>6936</v>
      </c>
      <c r="AM15" s="44">
        <v>40186</v>
      </c>
      <c r="AO15" s="38">
        <f t="shared" si="4"/>
        <v>284104.59999999998</v>
      </c>
    </row>
    <row r="16" spans="1:42">
      <c r="A16" s="1">
        <v>40017</v>
      </c>
      <c r="B16" s="2" t="s">
        <v>137</v>
      </c>
      <c r="C16" s="3">
        <v>5846.4</v>
      </c>
      <c r="D16" s="4">
        <v>40066</v>
      </c>
      <c r="E16" s="3">
        <v>5846.4</v>
      </c>
      <c r="F16" s="35">
        <f t="shared" si="0"/>
        <v>0</v>
      </c>
      <c r="H16" s="1">
        <v>40052</v>
      </c>
      <c r="I16" s="2" t="s">
        <v>118</v>
      </c>
      <c r="J16" s="3">
        <v>5610</v>
      </c>
      <c r="K16" s="4">
        <v>40099</v>
      </c>
      <c r="L16" s="13">
        <v>5610</v>
      </c>
      <c r="M16" s="35">
        <f t="shared" si="1"/>
        <v>0</v>
      </c>
      <c r="O16" s="1">
        <v>40073</v>
      </c>
      <c r="P16" s="10" t="s">
        <v>88</v>
      </c>
      <c r="Q16" s="3">
        <v>5700</v>
      </c>
      <c r="R16" s="4">
        <v>40128</v>
      </c>
      <c r="S16" s="11">
        <v>5700</v>
      </c>
      <c r="T16" s="25">
        <f t="shared" si="2"/>
        <v>0</v>
      </c>
      <c r="V16" s="1">
        <v>40108</v>
      </c>
      <c r="W16" s="10" t="s">
        <v>9</v>
      </c>
      <c r="X16" s="3">
        <v>5656</v>
      </c>
      <c r="Y16" s="4">
        <v>40162</v>
      </c>
      <c r="Z16" s="11">
        <v>5656</v>
      </c>
      <c r="AA16" s="3">
        <f t="shared" si="5"/>
        <v>0</v>
      </c>
      <c r="AC16" s="1">
        <v>40142</v>
      </c>
      <c r="AD16" s="2" t="s">
        <v>39</v>
      </c>
      <c r="AE16" s="7">
        <v>5858</v>
      </c>
      <c r="AF16" s="12"/>
      <c r="AH16" s="3">
        <f t="shared" si="3"/>
        <v>107602</v>
      </c>
      <c r="AJ16" s="1">
        <v>40541</v>
      </c>
      <c r="AK16" s="2" t="s">
        <v>167</v>
      </c>
      <c r="AL16" s="3">
        <v>6834</v>
      </c>
      <c r="AM16" s="44">
        <v>40186</v>
      </c>
      <c r="AO16" s="38">
        <f t="shared" si="4"/>
        <v>290938.59999999998</v>
      </c>
    </row>
    <row r="17" spans="1:41">
      <c r="A17" s="1">
        <v>40018</v>
      </c>
      <c r="B17" s="2" t="s">
        <v>138</v>
      </c>
      <c r="C17" s="3">
        <v>5898.6</v>
      </c>
      <c r="D17" s="4">
        <v>40066</v>
      </c>
      <c r="E17" s="3">
        <v>5898.6</v>
      </c>
      <c r="F17" s="35">
        <f t="shared" si="0"/>
        <v>0</v>
      </c>
      <c r="H17" s="1">
        <v>40053</v>
      </c>
      <c r="I17" s="2" t="s">
        <v>119</v>
      </c>
      <c r="J17" s="3">
        <v>5678.75</v>
      </c>
      <c r="K17" s="4">
        <v>40099</v>
      </c>
      <c r="L17" s="13">
        <v>5678.75</v>
      </c>
      <c r="M17" s="35">
        <f t="shared" si="1"/>
        <v>0</v>
      </c>
      <c r="O17" s="1">
        <v>40074</v>
      </c>
      <c r="P17" s="10" t="s">
        <v>89</v>
      </c>
      <c r="Q17" s="3">
        <v>5899.5</v>
      </c>
      <c r="R17" s="4">
        <v>40128</v>
      </c>
      <c r="S17" s="11">
        <v>5899.5</v>
      </c>
      <c r="T17" s="25">
        <f t="shared" si="2"/>
        <v>0</v>
      </c>
      <c r="V17" s="1">
        <v>40109</v>
      </c>
      <c r="W17" s="10" t="s">
        <v>10</v>
      </c>
      <c r="X17" s="3">
        <v>5614</v>
      </c>
      <c r="Y17" s="4">
        <v>40162</v>
      </c>
      <c r="Z17" s="11">
        <v>5614</v>
      </c>
      <c r="AA17" s="3">
        <f t="shared" si="5"/>
        <v>0</v>
      </c>
      <c r="AC17" s="1">
        <v>40143</v>
      </c>
      <c r="AD17" s="2" t="s">
        <v>40</v>
      </c>
      <c r="AE17" s="3">
        <v>5930.5</v>
      </c>
      <c r="AF17" s="12"/>
      <c r="AH17" s="3">
        <f t="shared" si="3"/>
        <v>113532.5</v>
      </c>
      <c r="AJ17" s="1">
        <v>40542</v>
      </c>
      <c r="AK17" s="36" t="s">
        <v>168</v>
      </c>
      <c r="AL17" s="7">
        <v>6448</v>
      </c>
      <c r="AM17" s="44">
        <v>40186</v>
      </c>
      <c r="AO17" s="38">
        <f t="shared" si="4"/>
        <v>297386.59999999998</v>
      </c>
    </row>
    <row r="18" spans="1:41">
      <c r="A18" s="1">
        <v>40019</v>
      </c>
      <c r="B18" s="2" t="s">
        <v>139</v>
      </c>
      <c r="C18" s="3">
        <v>6020</v>
      </c>
      <c r="D18" s="4">
        <v>40066</v>
      </c>
      <c r="E18" s="7">
        <v>6020</v>
      </c>
      <c r="F18" s="35">
        <f t="shared" si="0"/>
        <v>0</v>
      </c>
      <c r="H18" s="1"/>
      <c r="I18" s="2"/>
      <c r="J18" s="13"/>
      <c r="K18" s="31"/>
      <c r="L18" s="7"/>
      <c r="M18" s="35">
        <f t="shared" si="1"/>
        <v>0</v>
      </c>
      <c r="O18" s="1">
        <v>40075</v>
      </c>
      <c r="P18" s="2" t="s">
        <v>90</v>
      </c>
      <c r="Q18" s="27">
        <v>5771.25</v>
      </c>
      <c r="R18" s="4">
        <v>40128</v>
      </c>
      <c r="S18" s="11">
        <v>5771.25</v>
      </c>
      <c r="T18" s="25">
        <f t="shared" si="2"/>
        <v>0</v>
      </c>
      <c r="V18" s="1">
        <v>40110</v>
      </c>
      <c r="W18" s="10" t="s">
        <v>11</v>
      </c>
      <c r="X18" s="3">
        <v>5698</v>
      </c>
      <c r="Y18" s="4">
        <v>40162</v>
      </c>
      <c r="Z18" s="11">
        <v>5698</v>
      </c>
      <c r="AA18" s="3">
        <f t="shared" si="5"/>
        <v>0</v>
      </c>
      <c r="AC18" s="1">
        <v>40144</v>
      </c>
      <c r="AD18" s="2" t="s">
        <v>41</v>
      </c>
      <c r="AE18" s="3">
        <v>5922</v>
      </c>
      <c r="AF18" s="8"/>
      <c r="AH18" s="3">
        <f t="shared" si="3"/>
        <v>119454.5</v>
      </c>
      <c r="AJ18" s="1">
        <v>40543</v>
      </c>
      <c r="AK18" s="36" t="s">
        <v>169</v>
      </c>
      <c r="AL18" s="3">
        <v>6544</v>
      </c>
      <c r="AM18" s="44">
        <v>40186</v>
      </c>
      <c r="AO18" s="38">
        <f t="shared" si="4"/>
        <v>303930.59999999998</v>
      </c>
    </row>
    <row r="19" spans="1:41">
      <c r="A19" s="26"/>
      <c r="B19" s="2"/>
      <c r="C19" s="3"/>
      <c r="D19" s="4"/>
      <c r="E19" s="27"/>
      <c r="F19" s="35">
        <f t="shared" si="0"/>
        <v>0</v>
      </c>
      <c r="H19" s="1">
        <v>40056</v>
      </c>
      <c r="I19" s="2" t="s">
        <v>120</v>
      </c>
      <c r="J19" s="27">
        <v>5899.5</v>
      </c>
      <c r="K19" s="33">
        <v>40112</v>
      </c>
      <c r="L19" s="34">
        <v>5899.5</v>
      </c>
      <c r="M19" s="35">
        <f t="shared" si="1"/>
        <v>0</v>
      </c>
      <c r="O19" s="1"/>
      <c r="P19" s="6"/>
      <c r="Q19" s="3"/>
      <c r="R19" s="4"/>
      <c r="S19" s="7"/>
      <c r="T19" s="25">
        <f t="shared" si="2"/>
        <v>0</v>
      </c>
      <c r="V19" s="2"/>
      <c r="X19" s="3"/>
      <c r="Y19" s="8"/>
      <c r="Z19" s="11"/>
      <c r="AA19" s="3">
        <f t="shared" si="5"/>
        <v>0</v>
      </c>
      <c r="AC19" s="1">
        <v>40145</v>
      </c>
      <c r="AD19" s="2" t="s">
        <v>42</v>
      </c>
      <c r="AE19" s="3">
        <v>5945</v>
      </c>
      <c r="AF19" s="15"/>
      <c r="AH19" s="3">
        <f t="shared" si="3"/>
        <v>125399.5</v>
      </c>
      <c r="AJ19" s="1">
        <v>40180</v>
      </c>
      <c r="AK19" s="36" t="s">
        <v>170</v>
      </c>
      <c r="AL19" s="3">
        <v>6608</v>
      </c>
      <c r="AM19" s="44">
        <v>40186</v>
      </c>
      <c r="AO19" s="38">
        <f t="shared" si="4"/>
        <v>310538.59999999998</v>
      </c>
    </row>
    <row r="20" spans="1:41">
      <c r="A20" s="1">
        <v>40022</v>
      </c>
      <c r="B20" s="2" t="s">
        <v>140</v>
      </c>
      <c r="C20" s="27">
        <v>5959.5</v>
      </c>
      <c r="D20" s="4">
        <v>40074</v>
      </c>
      <c r="E20" s="27">
        <v>5959.5</v>
      </c>
      <c r="F20" s="35">
        <f t="shared" si="0"/>
        <v>0</v>
      </c>
      <c r="H20" s="1">
        <v>40057</v>
      </c>
      <c r="I20" s="6" t="s">
        <v>121</v>
      </c>
      <c r="J20" s="7">
        <v>6329</v>
      </c>
      <c r="K20" s="33">
        <v>40473</v>
      </c>
      <c r="L20" s="34">
        <v>6329</v>
      </c>
      <c r="M20" s="35">
        <f t="shared" si="1"/>
        <v>0</v>
      </c>
      <c r="O20" s="1">
        <v>40077</v>
      </c>
      <c r="P20" s="2" t="s">
        <v>91</v>
      </c>
      <c r="Q20" s="7">
        <v>5728.5</v>
      </c>
      <c r="R20" s="4">
        <v>40135</v>
      </c>
      <c r="S20" s="3">
        <v>5728.5</v>
      </c>
      <c r="T20" s="25">
        <f t="shared" si="2"/>
        <v>0</v>
      </c>
      <c r="V20" s="1">
        <v>40112</v>
      </c>
      <c r="W20" s="10" t="s">
        <v>12</v>
      </c>
      <c r="X20" s="3">
        <v>5712</v>
      </c>
      <c r="Y20" s="4">
        <v>40169</v>
      </c>
      <c r="Z20" s="7">
        <v>5712</v>
      </c>
      <c r="AA20" s="3">
        <f t="shared" si="5"/>
        <v>0</v>
      </c>
      <c r="AC20" s="1"/>
      <c r="AD20" s="10"/>
      <c r="AE20" s="13"/>
      <c r="AF20" s="15"/>
      <c r="AH20" s="3">
        <f t="shared" si="3"/>
        <v>125399.5</v>
      </c>
      <c r="AJ20" s="1">
        <v>40181</v>
      </c>
      <c r="AK20" s="36" t="s">
        <v>171</v>
      </c>
      <c r="AL20" s="3">
        <v>6384</v>
      </c>
      <c r="AM20" s="44">
        <v>40186</v>
      </c>
      <c r="AO20" s="38">
        <f t="shared" si="4"/>
        <v>316922.59999999998</v>
      </c>
    </row>
    <row r="21" spans="1:41">
      <c r="A21" s="1">
        <v>40023</v>
      </c>
      <c r="B21" s="2" t="s">
        <v>141</v>
      </c>
      <c r="C21" s="27">
        <v>6072</v>
      </c>
      <c r="D21" s="4">
        <v>40074</v>
      </c>
      <c r="E21" s="3">
        <v>6072</v>
      </c>
      <c r="F21" s="35">
        <f t="shared" si="0"/>
        <v>0</v>
      </c>
      <c r="H21" s="1">
        <v>40058</v>
      </c>
      <c r="I21" s="6" t="s">
        <v>122</v>
      </c>
      <c r="J21" s="7">
        <v>6252.5</v>
      </c>
      <c r="K21" s="33">
        <v>40473</v>
      </c>
      <c r="L21" s="13">
        <v>6252.5</v>
      </c>
      <c r="M21" s="35">
        <f t="shared" si="1"/>
        <v>0</v>
      </c>
      <c r="O21" s="1">
        <v>40078</v>
      </c>
      <c r="P21" s="6" t="s">
        <v>92</v>
      </c>
      <c r="Q21" s="7">
        <v>5872.5</v>
      </c>
      <c r="R21" s="4">
        <v>40135</v>
      </c>
      <c r="S21" s="3">
        <v>5872.5</v>
      </c>
      <c r="T21" s="25">
        <f t="shared" si="2"/>
        <v>0</v>
      </c>
      <c r="V21" s="1">
        <v>40113</v>
      </c>
      <c r="W21" s="10" t="s">
        <v>13</v>
      </c>
      <c r="X21" s="3">
        <v>5656</v>
      </c>
      <c r="Y21" s="4">
        <v>40169</v>
      </c>
      <c r="Z21" s="3">
        <v>5656</v>
      </c>
      <c r="AA21" s="3">
        <f t="shared" si="5"/>
        <v>0</v>
      </c>
      <c r="AC21" s="1">
        <v>40147</v>
      </c>
      <c r="AD21" s="2" t="s">
        <v>43</v>
      </c>
      <c r="AE21" s="3">
        <v>6015</v>
      </c>
      <c r="AF21" s="15"/>
      <c r="AH21" s="3">
        <f t="shared" si="3"/>
        <v>131414.5</v>
      </c>
      <c r="AL21" s="3">
        <f>SUM(AL14:AL20)</f>
        <v>46775</v>
      </c>
      <c r="AO21" s="38">
        <f t="shared" si="4"/>
        <v>363697.6</v>
      </c>
    </row>
    <row r="22" spans="1:41">
      <c r="A22" s="1">
        <v>40024</v>
      </c>
      <c r="B22" s="2" t="s">
        <v>142</v>
      </c>
      <c r="C22" s="27">
        <v>6216</v>
      </c>
      <c r="D22" s="4">
        <v>40074</v>
      </c>
      <c r="E22" s="3">
        <v>6216</v>
      </c>
      <c r="F22" s="35">
        <f t="shared" si="0"/>
        <v>0</v>
      </c>
      <c r="H22" s="1">
        <v>40059</v>
      </c>
      <c r="I22" s="6" t="s">
        <v>123</v>
      </c>
      <c r="J22" s="7">
        <v>6744</v>
      </c>
      <c r="K22" s="33">
        <v>40473</v>
      </c>
      <c r="L22" s="13">
        <v>6744</v>
      </c>
      <c r="M22" s="35">
        <f t="shared" si="1"/>
        <v>0</v>
      </c>
      <c r="O22" s="1">
        <v>40079</v>
      </c>
      <c r="P22" s="6" t="s">
        <v>93</v>
      </c>
      <c r="Q22" s="7">
        <v>5959.5</v>
      </c>
      <c r="R22" s="4">
        <v>40135</v>
      </c>
      <c r="S22" s="3">
        <v>5959.5</v>
      </c>
      <c r="T22" s="25">
        <f t="shared" si="2"/>
        <v>0</v>
      </c>
      <c r="V22" s="1">
        <v>40114</v>
      </c>
      <c r="W22" s="10" t="s">
        <v>14</v>
      </c>
      <c r="X22" s="3">
        <v>5782</v>
      </c>
      <c r="Y22" s="4">
        <v>40169</v>
      </c>
      <c r="Z22" s="3">
        <v>5782</v>
      </c>
      <c r="AA22" s="3">
        <f t="shared" si="5"/>
        <v>0</v>
      </c>
      <c r="AC22" s="1">
        <v>40147</v>
      </c>
      <c r="AD22" s="2" t="s">
        <v>44</v>
      </c>
      <c r="AE22" s="3">
        <v>6225</v>
      </c>
      <c r="AF22" s="15"/>
      <c r="AH22" s="3">
        <f t="shared" si="3"/>
        <v>137639.5</v>
      </c>
      <c r="AO22" s="38">
        <f t="shared" si="4"/>
        <v>363697.6</v>
      </c>
    </row>
    <row r="23" spans="1:41">
      <c r="A23" s="1">
        <v>40025</v>
      </c>
      <c r="B23" s="2" t="s">
        <v>143</v>
      </c>
      <c r="C23" s="27">
        <v>6003</v>
      </c>
      <c r="D23" s="4">
        <v>40074</v>
      </c>
      <c r="E23" s="3">
        <v>6003</v>
      </c>
      <c r="F23" s="35">
        <f t="shared" si="0"/>
        <v>0</v>
      </c>
      <c r="H23" s="1">
        <v>40060</v>
      </c>
      <c r="I23" s="6" t="s">
        <v>124</v>
      </c>
      <c r="J23" s="7">
        <v>6308.5</v>
      </c>
      <c r="K23" s="33">
        <v>40473</v>
      </c>
      <c r="L23" s="3">
        <v>6308.5</v>
      </c>
      <c r="M23" s="35">
        <f t="shared" si="1"/>
        <v>0</v>
      </c>
      <c r="O23" s="1">
        <v>40080</v>
      </c>
      <c r="P23" s="6" t="s">
        <v>94</v>
      </c>
      <c r="Q23" s="7">
        <v>5887</v>
      </c>
      <c r="R23" s="4">
        <v>40135</v>
      </c>
      <c r="S23" s="3">
        <v>5887</v>
      </c>
      <c r="T23" s="25">
        <f t="shared" si="2"/>
        <v>0</v>
      </c>
      <c r="V23" s="1">
        <v>40115</v>
      </c>
      <c r="W23" s="10" t="s">
        <v>15</v>
      </c>
      <c r="X23" s="3">
        <v>5726</v>
      </c>
      <c r="Y23" s="4">
        <v>40169</v>
      </c>
      <c r="Z23" s="3">
        <v>5726</v>
      </c>
      <c r="AA23" s="3">
        <f t="shared" si="5"/>
        <v>0</v>
      </c>
      <c r="AC23" s="1">
        <v>40148</v>
      </c>
      <c r="AD23" s="2" t="s">
        <v>45</v>
      </c>
      <c r="AE23" s="3">
        <v>6215.5</v>
      </c>
      <c r="AF23" s="15"/>
      <c r="AH23" s="3">
        <f t="shared" si="3"/>
        <v>143855</v>
      </c>
      <c r="AO23" s="38">
        <f t="shared" si="4"/>
        <v>363697.6</v>
      </c>
    </row>
    <row r="24" spans="1:41">
      <c r="A24" s="1">
        <v>40026</v>
      </c>
      <c r="B24" s="6" t="s">
        <v>144</v>
      </c>
      <c r="C24" s="7">
        <v>6318</v>
      </c>
      <c r="D24" s="4">
        <v>40074</v>
      </c>
      <c r="E24" s="3">
        <v>6318</v>
      </c>
      <c r="F24" s="35">
        <f t="shared" si="0"/>
        <v>0</v>
      </c>
      <c r="H24" s="1">
        <v>40061</v>
      </c>
      <c r="I24" s="6" t="s">
        <v>125</v>
      </c>
      <c r="J24" s="7">
        <v>6370.5</v>
      </c>
      <c r="K24" s="33">
        <v>40473</v>
      </c>
      <c r="L24" s="3">
        <v>6370.5</v>
      </c>
      <c r="M24" s="35">
        <f t="shared" si="1"/>
        <v>0</v>
      </c>
      <c r="O24" s="1">
        <v>40081</v>
      </c>
      <c r="P24" s="6" t="s">
        <v>95</v>
      </c>
      <c r="Q24" s="7">
        <v>5849.3</v>
      </c>
      <c r="R24" s="4">
        <v>40135</v>
      </c>
      <c r="S24" s="3">
        <v>5849.3</v>
      </c>
      <c r="T24" s="25">
        <f t="shared" si="2"/>
        <v>0</v>
      </c>
      <c r="V24" s="1">
        <v>40116</v>
      </c>
      <c r="W24" s="10" t="s">
        <v>16</v>
      </c>
      <c r="X24" s="3">
        <v>5614</v>
      </c>
      <c r="Y24" s="4">
        <v>40169</v>
      </c>
      <c r="Z24" s="3">
        <v>5614</v>
      </c>
      <c r="AA24" s="3">
        <f t="shared" si="5"/>
        <v>0</v>
      </c>
      <c r="AC24" s="1">
        <v>40149</v>
      </c>
      <c r="AD24" s="2" t="s">
        <v>46</v>
      </c>
      <c r="AE24" s="3">
        <v>6231</v>
      </c>
      <c r="AF24" s="15"/>
      <c r="AH24" s="3">
        <f t="shared" si="3"/>
        <v>150086</v>
      </c>
      <c r="AO24" s="38">
        <f t="shared" si="4"/>
        <v>363697.6</v>
      </c>
    </row>
    <row r="25" spans="1:41">
      <c r="A25" s="1">
        <v>40027</v>
      </c>
      <c r="B25" s="6" t="s">
        <v>145</v>
      </c>
      <c r="C25" s="7">
        <v>3042</v>
      </c>
      <c r="D25" s="4">
        <v>40074</v>
      </c>
      <c r="E25" s="7">
        <v>3042</v>
      </c>
      <c r="F25" s="35">
        <f t="shared" si="0"/>
        <v>0</v>
      </c>
      <c r="H25" s="1">
        <v>40062</v>
      </c>
      <c r="I25" s="6" t="s">
        <v>126</v>
      </c>
      <c r="J25" s="7">
        <v>3286</v>
      </c>
      <c r="K25" s="33">
        <v>40473</v>
      </c>
      <c r="L25" s="7">
        <v>3286</v>
      </c>
      <c r="M25" s="35">
        <f t="shared" si="1"/>
        <v>0</v>
      </c>
      <c r="O25" s="1">
        <v>40082</v>
      </c>
      <c r="P25" s="6" t="s">
        <v>96</v>
      </c>
      <c r="Q25" s="7">
        <v>5945</v>
      </c>
      <c r="R25" s="4">
        <v>40135</v>
      </c>
      <c r="S25" s="3">
        <v>5945</v>
      </c>
      <c r="T25" s="25">
        <f t="shared" si="2"/>
        <v>0</v>
      </c>
      <c r="V25" s="1">
        <v>40117</v>
      </c>
      <c r="W25" s="2" t="s">
        <v>17</v>
      </c>
      <c r="X25" s="3">
        <v>5852</v>
      </c>
      <c r="Y25" s="4">
        <v>40169</v>
      </c>
      <c r="Z25" s="3">
        <v>5852</v>
      </c>
      <c r="AA25" s="3">
        <f t="shared" si="5"/>
        <v>0</v>
      </c>
      <c r="AC25" s="1">
        <v>40150</v>
      </c>
      <c r="AD25" s="2" t="s">
        <v>47</v>
      </c>
      <c r="AE25" s="3">
        <v>6624</v>
      </c>
      <c r="AH25" s="3">
        <f t="shared" si="3"/>
        <v>156710</v>
      </c>
      <c r="AO25" s="38">
        <f t="shared" si="4"/>
        <v>363697.6</v>
      </c>
    </row>
    <row r="26" spans="1:41">
      <c r="A26" s="2"/>
      <c r="C26" s="3"/>
      <c r="E26" s="3"/>
      <c r="F26" s="35">
        <f t="shared" si="0"/>
        <v>0</v>
      </c>
      <c r="J26" s="3"/>
      <c r="M26" s="35">
        <f t="shared" si="1"/>
        <v>0</v>
      </c>
      <c r="O26" s="2"/>
      <c r="Q26" s="3"/>
      <c r="S26" s="3"/>
      <c r="T26" s="25">
        <f t="shared" si="2"/>
        <v>0</v>
      </c>
      <c r="V26" s="1"/>
      <c r="W26" s="6"/>
      <c r="X26" s="7"/>
      <c r="Y26" s="4"/>
      <c r="Z26" s="3"/>
      <c r="AA26" s="3">
        <f t="shared" si="5"/>
        <v>0</v>
      </c>
      <c r="AC26" s="1">
        <v>40151</v>
      </c>
      <c r="AD26" s="2" t="s">
        <v>48</v>
      </c>
      <c r="AE26" s="3">
        <v>6640</v>
      </c>
      <c r="AH26" s="3">
        <f t="shared" si="3"/>
        <v>163350</v>
      </c>
      <c r="AO26" s="38">
        <f t="shared" si="4"/>
        <v>363697.6</v>
      </c>
    </row>
    <row r="27" spans="1:41">
      <c r="A27" s="1">
        <v>40028</v>
      </c>
      <c r="B27" s="6" t="s">
        <v>146</v>
      </c>
      <c r="C27" s="7">
        <v>6063</v>
      </c>
      <c r="D27" s="4">
        <v>40079</v>
      </c>
      <c r="E27" s="3">
        <v>6063</v>
      </c>
      <c r="F27" s="35">
        <f t="shared" si="0"/>
        <v>0</v>
      </c>
      <c r="M27" s="35"/>
      <c r="O27" s="1">
        <v>40084</v>
      </c>
      <c r="P27" s="6" t="s">
        <v>97</v>
      </c>
      <c r="Q27" s="7">
        <v>5849</v>
      </c>
      <c r="R27" s="4">
        <v>40141</v>
      </c>
      <c r="S27" s="3">
        <v>5849</v>
      </c>
      <c r="T27" s="25">
        <f t="shared" si="2"/>
        <v>0</v>
      </c>
      <c r="V27" s="1">
        <v>40119</v>
      </c>
      <c r="W27" s="2" t="s">
        <v>18</v>
      </c>
      <c r="X27" s="3">
        <v>5586</v>
      </c>
      <c r="Y27" s="8">
        <v>40177</v>
      </c>
      <c r="Z27" s="3">
        <v>5586</v>
      </c>
      <c r="AA27" s="3">
        <f t="shared" si="5"/>
        <v>0</v>
      </c>
      <c r="AC27" s="1">
        <v>40152</v>
      </c>
      <c r="AD27" s="2" t="s">
        <v>58</v>
      </c>
      <c r="AE27" s="3">
        <v>6400</v>
      </c>
      <c r="AH27" s="3">
        <f t="shared" si="3"/>
        <v>169750</v>
      </c>
      <c r="AO27" s="38">
        <f t="shared" si="4"/>
        <v>363697.6</v>
      </c>
    </row>
    <row r="28" spans="1:41">
      <c r="A28" s="1">
        <v>40029</v>
      </c>
      <c r="B28" s="6" t="s">
        <v>147</v>
      </c>
      <c r="C28" s="7">
        <v>5793</v>
      </c>
      <c r="D28" s="4">
        <v>40079</v>
      </c>
      <c r="E28" s="3">
        <v>5793</v>
      </c>
      <c r="F28" s="35">
        <f t="shared" si="0"/>
        <v>0</v>
      </c>
      <c r="M28" s="35"/>
      <c r="O28" s="1">
        <v>40085</v>
      </c>
      <c r="P28" s="6" t="s">
        <v>98</v>
      </c>
      <c r="Q28" s="7">
        <v>6033</v>
      </c>
      <c r="R28" s="4">
        <v>40141</v>
      </c>
      <c r="S28" s="3">
        <v>6033</v>
      </c>
      <c r="T28" s="25">
        <f t="shared" si="2"/>
        <v>0</v>
      </c>
      <c r="V28" s="1">
        <v>40120</v>
      </c>
      <c r="W28" s="2" t="s">
        <v>19</v>
      </c>
      <c r="X28" s="3">
        <v>5800</v>
      </c>
      <c r="Y28" s="8">
        <v>40177</v>
      </c>
      <c r="Z28" s="3">
        <v>5800</v>
      </c>
      <c r="AA28" s="3">
        <f t="shared" si="5"/>
        <v>0</v>
      </c>
      <c r="AE28" s="3"/>
      <c r="AF28" s="1"/>
      <c r="AH28" s="3">
        <f t="shared" si="3"/>
        <v>169750</v>
      </c>
    </row>
    <row r="29" spans="1:41">
      <c r="A29" s="1">
        <v>40030</v>
      </c>
      <c r="B29" s="6" t="s">
        <v>148</v>
      </c>
      <c r="C29" s="7">
        <v>5804.5</v>
      </c>
      <c r="D29" s="4">
        <v>40079</v>
      </c>
      <c r="E29" s="3">
        <v>5804.5</v>
      </c>
      <c r="F29" s="35">
        <f t="shared" si="0"/>
        <v>0</v>
      </c>
      <c r="M29" s="35"/>
      <c r="O29" s="1">
        <v>40086</v>
      </c>
      <c r="P29" s="2" t="s">
        <v>99</v>
      </c>
      <c r="Q29" s="3">
        <v>6003</v>
      </c>
      <c r="R29" s="4">
        <v>40141</v>
      </c>
      <c r="S29" s="3">
        <v>6003</v>
      </c>
      <c r="T29" s="25">
        <f t="shared" si="2"/>
        <v>0</v>
      </c>
      <c r="V29" s="1">
        <v>40121</v>
      </c>
      <c r="W29" s="2" t="s">
        <v>20</v>
      </c>
      <c r="X29" s="3">
        <v>5959.5</v>
      </c>
      <c r="Y29" s="8">
        <v>40177</v>
      </c>
      <c r="Z29" s="3">
        <v>5959.5</v>
      </c>
      <c r="AA29" s="3">
        <f t="shared" si="5"/>
        <v>0</v>
      </c>
      <c r="AC29" s="1">
        <v>40154</v>
      </c>
      <c r="AD29" s="2" t="s">
        <v>59</v>
      </c>
      <c r="AE29" s="3">
        <v>6685</v>
      </c>
      <c r="AF29" s="1"/>
      <c r="AH29" s="3">
        <f t="shared" si="3"/>
        <v>176435</v>
      </c>
    </row>
    <row r="30" spans="1:41">
      <c r="A30" s="1">
        <v>40031</v>
      </c>
      <c r="B30" s="6" t="s">
        <v>149</v>
      </c>
      <c r="C30" s="7">
        <v>5737</v>
      </c>
      <c r="D30" s="4">
        <v>40079</v>
      </c>
      <c r="E30" s="3">
        <v>5737</v>
      </c>
      <c r="F30" s="35">
        <f t="shared" si="0"/>
        <v>0</v>
      </c>
      <c r="M30" s="35"/>
      <c r="O30" s="1">
        <v>40087</v>
      </c>
      <c r="P30" s="2" t="s">
        <v>100</v>
      </c>
      <c r="Q30" s="3">
        <v>6092</v>
      </c>
      <c r="R30" s="4">
        <v>40141</v>
      </c>
      <c r="S30" s="3">
        <v>6092</v>
      </c>
      <c r="T30" s="25">
        <f t="shared" si="2"/>
        <v>0</v>
      </c>
      <c r="V30" s="1">
        <v>40122</v>
      </c>
      <c r="W30" s="2" t="s">
        <v>21</v>
      </c>
      <c r="X30" s="3">
        <v>6150</v>
      </c>
      <c r="Y30" s="8">
        <v>40177</v>
      </c>
      <c r="Z30" s="3">
        <v>6150</v>
      </c>
      <c r="AA30" s="3">
        <f t="shared" si="5"/>
        <v>0</v>
      </c>
      <c r="AC30" s="1">
        <v>40154</v>
      </c>
      <c r="AD30" s="2" t="s">
        <v>60</v>
      </c>
      <c r="AE30" s="3">
        <v>6537.6</v>
      </c>
      <c r="AF30" s="1"/>
      <c r="AH30" s="3">
        <f t="shared" si="3"/>
        <v>182972.6</v>
      </c>
    </row>
    <row r="31" spans="1:41">
      <c r="A31" s="1">
        <v>40032</v>
      </c>
      <c r="B31" s="6" t="s">
        <v>150</v>
      </c>
      <c r="C31" s="7">
        <v>5670</v>
      </c>
      <c r="D31" s="4">
        <v>40079</v>
      </c>
      <c r="E31" s="3">
        <v>5670</v>
      </c>
      <c r="F31" s="35">
        <f t="shared" si="0"/>
        <v>0</v>
      </c>
      <c r="M31" s="25"/>
      <c r="O31" s="1">
        <v>40088</v>
      </c>
      <c r="P31" s="2" t="s">
        <v>101</v>
      </c>
      <c r="Q31" s="3">
        <v>5988.5</v>
      </c>
      <c r="R31" s="4">
        <v>40141</v>
      </c>
      <c r="S31" s="3">
        <v>5988.5</v>
      </c>
      <c r="T31" s="25">
        <f t="shared" si="2"/>
        <v>0</v>
      </c>
      <c r="V31" s="1">
        <v>40123</v>
      </c>
      <c r="W31" s="2" t="s">
        <v>22</v>
      </c>
      <c r="X31" s="3">
        <v>6030</v>
      </c>
      <c r="Y31" s="8">
        <v>40177</v>
      </c>
      <c r="Z31" s="3">
        <v>6030</v>
      </c>
      <c r="AA31" s="3">
        <f t="shared" si="5"/>
        <v>0</v>
      </c>
      <c r="AC31" s="1">
        <v>40155</v>
      </c>
      <c r="AD31" s="2" t="s">
        <v>61</v>
      </c>
      <c r="AE31" s="3">
        <v>6600</v>
      </c>
      <c r="AF31" s="1"/>
      <c r="AH31" s="3">
        <f t="shared" si="3"/>
        <v>189572.6</v>
      </c>
    </row>
    <row r="32" spans="1:41">
      <c r="A32" s="1">
        <v>40033</v>
      </c>
      <c r="B32" s="6" t="s">
        <v>151</v>
      </c>
      <c r="C32" s="7">
        <v>5740</v>
      </c>
      <c r="D32" s="4">
        <v>40079</v>
      </c>
      <c r="E32" s="7">
        <v>5740</v>
      </c>
      <c r="F32" s="35">
        <f t="shared" si="0"/>
        <v>0</v>
      </c>
      <c r="M32" s="25"/>
      <c r="O32" s="1">
        <v>40089</v>
      </c>
      <c r="P32" s="2" t="s">
        <v>102</v>
      </c>
      <c r="Q32" s="3">
        <v>6121</v>
      </c>
      <c r="R32" s="4">
        <v>40141</v>
      </c>
      <c r="S32" s="3">
        <v>6121</v>
      </c>
      <c r="T32" s="25">
        <f t="shared" si="2"/>
        <v>0</v>
      </c>
      <c r="V32" s="1">
        <v>40124</v>
      </c>
      <c r="W32" s="2" t="s">
        <v>23</v>
      </c>
      <c r="X32" s="3">
        <v>6090</v>
      </c>
      <c r="Y32" s="8">
        <v>40177</v>
      </c>
      <c r="Z32" s="3">
        <v>6090</v>
      </c>
      <c r="AA32" s="3">
        <f t="shared" si="5"/>
        <v>0</v>
      </c>
      <c r="AC32" s="1">
        <v>40156</v>
      </c>
      <c r="AD32" s="2" t="s">
        <v>62</v>
      </c>
      <c r="AE32" s="3">
        <v>6616.5</v>
      </c>
      <c r="AF32" s="1"/>
      <c r="AH32" s="3">
        <f t="shared" si="3"/>
        <v>196189.1</v>
      </c>
    </row>
    <row r="33" spans="1:34">
      <c r="A33" s="1">
        <v>40034</v>
      </c>
      <c r="B33" s="6" t="s">
        <v>152</v>
      </c>
      <c r="C33" s="7">
        <v>2916</v>
      </c>
      <c r="D33" s="4">
        <v>40079</v>
      </c>
      <c r="E33" s="11">
        <v>2916</v>
      </c>
      <c r="F33" s="35">
        <f t="shared" si="0"/>
        <v>0</v>
      </c>
      <c r="M33" s="25"/>
      <c r="O33" s="2"/>
      <c r="Q33" s="28"/>
      <c r="T33" s="25">
        <f t="shared" si="2"/>
        <v>0</v>
      </c>
      <c r="V33" s="2"/>
      <c r="W33" s="2"/>
      <c r="X33" s="3"/>
      <c r="Y33" s="4"/>
      <c r="Z33" s="3"/>
      <c r="AA33" s="3">
        <f t="shared" si="5"/>
        <v>0</v>
      </c>
      <c r="AC33" s="1">
        <v>40157</v>
      </c>
      <c r="AD33" s="2" t="s">
        <v>63</v>
      </c>
      <c r="AE33" s="3">
        <v>6610</v>
      </c>
      <c r="AF33" s="1"/>
      <c r="AH33" s="3">
        <f t="shared" si="3"/>
        <v>202799.1</v>
      </c>
    </row>
    <row r="34" spans="1:34">
      <c r="A34" s="1"/>
      <c r="B34" s="2"/>
      <c r="C34" s="3"/>
      <c r="D34" s="4"/>
      <c r="E34" s="11"/>
      <c r="F34" s="35">
        <f t="shared" si="0"/>
        <v>0</v>
      </c>
      <c r="M34" s="25"/>
      <c r="O34" s="1">
        <v>40091</v>
      </c>
      <c r="P34" s="2" t="s">
        <v>103</v>
      </c>
      <c r="Q34" s="27">
        <v>6003</v>
      </c>
      <c r="R34" s="4">
        <v>40147</v>
      </c>
      <c r="S34" s="3">
        <v>6003</v>
      </c>
      <c r="T34" s="25">
        <f t="shared" si="2"/>
        <v>0</v>
      </c>
      <c r="V34" s="1">
        <v>40126</v>
      </c>
      <c r="W34" s="2" t="s">
        <v>24</v>
      </c>
      <c r="X34" s="3">
        <v>9712.5</v>
      </c>
      <c r="Y34" s="12"/>
      <c r="AA34" s="3">
        <f t="shared" si="5"/>
        <v>9712.5</v>
      </c>
      <c r="AC34" s="1">
        <v>40158</v>
      </c>
      <c r="AD34" s="2" t="s">
        <v>64</v>
      </c>
      <c r="AE34" s="3">
        <v>6643</v>
      </c>
      <c r="AH34" s="3">
        <f t="shared" si="3"/>
        <v>209442.1</v>
      </c>
    </row>
    <row r="35" spans="1:34">
      <c r="A35" s="1">
        <v>40035</v>
      </c>
      <c r="B35" s="6" t="s">
        <v>153</v>
      </c>
      <c r="C35" s="7">
        <v>5427</v>
      </c>
      <c r="D35" s="4">
        <v>40084</v>
      </c>
      <c r="E35" s="11">
        <v>5427</v>
      </c>
      <c r="F35" s="35">
        <f t="shared" si="0"/>
        <v>0</v>
      </c>
      <c r="M35" s="25"/>
      <c r="O35" s="1">
        <v>40092</v>
      </c>
      <c r="P35" s="6" t="s">
        <v>104</v>
      </c>
      <c r="Q35" s="7">
        <v>5820</v>
      </c>
      <c r="R35" s="4">
        <v>40147</v>
      </c>
      <c r="S35" s="3">
        <v>5820</v>
      </c>
      <c r="T35" s="25">
        <f t="shared" si="2"/>
        <v>0</v>
      </c>
      <c r="V35" s="1">
        <v>40127</v>
      </c>
      <c r="W35" s="2" t="s">
        <v>25</v>
      </c>
      <c r="X35" s="3">
        <v>6355</v>
      </c>
      <c r="Y35" s="12"/>
      <c r="Z35" s="3"/>
      <c r="AA35" s="3">
        <f t="shared" si="5"/>
        <v>16067.5</v>
      </c>
      <c r="AC35" s="1">
        <v>40158</v>
      </c>
      <c r="AD35" s="2" t="s">
        <v>65</v>
      </c>
      <c r="AE35" s="3">
        <v>3330</v>
      </c>
      <c r="AF35" s="1"/>
      <c r="AH35" s="3">
        <f t="shared" si="3"/>
        <v>212772.1</v>
      </c>
    </row>
    <row r="36" spans="1:34">
      <c r="A36" s="1">
        <v>40036</v>
      </c>
      <c r="B36" s="6" t="s">
        <v>154</v>
      </c>
      <c r="C36" s="3">
        <v>5427</v>
      </c>
      <c r="D36" s="4">
        <v>40084</v>
      </c>
      <c r="E36" s="11">
        <v>5427</v>
      </c>
      <c r="F36" s="35">
        <f t="shared" si="0"/>
        <v>0</v>
      </c>
      <c r="M36" s="25"/>
      <c r="O36" s="1">
        <v>40093</v>
      </c>
      <c r="P36" s="6" t="s">
        <v>105</v>
      </c>
      <c r="Q36" s="7">
        <v>5785.5</v>
      </c>
      <c r="R36" s="4">
        <v>40147</v>
      </c>
      <c r="S36" s="3">
        <v>5785.5</v>
      </c>
      <c r="T36" s="25">
        <f t="shared" si="2"/>
        <v>0</v>
      </c>
      <c r="V36" s="1">
        <v>40128</v>
      </c>
      <c r="W36" s="2" t="s">
        <v>26</v>
      </c>
      <c r="X36" s="3">
        <v>6283.5</v>
      </c>
      <c r="Y36" s="12"/>
      <c r="Z36" s="3"/>
      <c r="AA36" s="3">
        <f t="shared" si="5"/>
        <v>22351</v>
      </c>
      <c r="AC36" s="1">
        <v>40159</v>
      </c>
      <c r="AD36" s="2" t="s">
        <v>66</v>
      </c>
      <c r="AE36" s="3">
        <v>1699.5</v>
      </c>
      <c r="AF36" s="1"/>
      <c r="AH36" s="3">
        <f t="shared" si="3"/>
        <v>214471.6</v>
      </c>
    </row>
    <row r="37" spans="1:34">
      <c r="A37" s="1">
        <v>40037</v>
      </c>
      <c r="B37" s="6" t="s">
        <v>155</v>
      </c>
      <c r="C37" s="3">
        <v>5602.5</v>
      </c>
      <c r="D37" s="4">
        <v>40084</v>
      </c>
      <c r="E37" s="11">
        <v>5602.5</v>
      </c>
      <c r="F37" s="35">
        <f t="shared" si="0"/>
        <v>0</v>
      </c>
      <c r="O37" s="1">
        <v>40094</v>
      </c>
      <c r="P37" s="6" t="s">
        <v>106</v>
      </c>
      <c r="Q37" s="7">
        <v>5800</v>
      </c>
      <c r="R37" s="4">
        <v>40147</v>
      </c>
      <c r="S37" s="3">
        <v>5800</v>
      </c>
      <c r="T37" s="25">
        <f t="shared" si="2"/>
        <v>0</v>
      </c>
      <c r="V37" s="1">
        <v>40129</v>
      </c>
      <c r="W37" s="2" t="s">
        <v>27</v>
      </c>
      <c r="X37" s="3">
        <v>6448</v>
      </c>
      <c r="Y37" s="12"/>
      <c r="Z37" s="3"/>
      <c r="AA37" s="3">
        <f t="shared" si="5"/>
        <v>28799</v>
      </c>
      <c r="AC37" s="1"/>
      <c r="AD37" s="2"/>
      <c r="AE37" s="13"/>
      <c r="AF37" s="1"/>
      <c r="AH37" s="3">
        <f t="shared" si="3"/>
        <v>214471.6</v>
      </c>
    </row>
    <row r="38" spans="1:34">
      <c r="A38" s="1">
        <v>40038</v>
      </c>
      <c r="B38" s="6" t="s">
        <v>156</v>
      </c>
      <c r="C38" s="3">
        <v>5521.5</v>
      </c>
      <c r="D38" s="4">
        <v>40084</v>
      </c>
      <c r="E38" s="11">
        <v>5521.5</v>
      </c>
      <c r="F38" s="35">
        <f t="shared" si="0"/>
        <v>0</v>
      </c>
      <c r="O38" s="1">
        <v>40095</v>
      </c>
      <c r="P38" s="6" t="s">
        <v>107</v>
      </c>
      <c r="Q38" s="7">
        <v>5740</v>
      </c>
      <c r="R38" s="4">
        <v>40147</v>
      </c>
      <c r="S38" s="3">
        <v>5740</v>
      </c>
      <c r="T38" s="25">
        <f t="shared" si="2"/>
        <v>0</v>
      </c>
      <c r="V38" s="1">
        <v>40130</v>
      </c>
      <c r="W38" s="2" t="s">
        <v>28</v>
      </c>
      <c r="X38" s="3">
        <v>6432.5</v>
      </c>
      <c r="Y38" s="12"/>
      <c r="Z38" s="3"/>
      <c r="AA38" s="3">
        <f t="shared" si="5"/>
        <v>35231.5</v>
      </c>
      <c r="AC38" s="1">
        <v>40161</v>
      </c>
      <c r="AD38" s="2" t="s">
        <v>67</v>
      </c>
      <c r="AE38" s="3">
        <v>6970</v>
      </c>
      <c r="AF38" s="8">
        <v>40176</v>
      </c>
      <c r="AG38" s="3">
        <v>6970</v>
      </c>
      <c r="AH38" s="3">
        <f t="shared" si="3"/>
        <v>214471.6</v>
      </c>
    </row>
    <row r="39" spans="1:34">
      <c r="A39" s="1">
        <v>40039</v>
      </c>
      <c r="B39" s="6" t="s">
        <v>157</v>
      </c>
      <c r="C39" s="3">
        <v>5226</v>
      </c>
      <c r="D39" s="4">
        <v>40084</v>
      </c>
      <c r="E39" s="11">
        <v>5226</v>
      </c>
      <c r="F39" s="35">
        <f t="shared" si="0"/>
        <v>0</v>
      </c>
      <c r="T39" s="25">
        <f t="shared" si="2"/>
        <v>0</v>
      </c>
      <c r="V39" s="1">
        <v>40131</v>
      </c>
      <c r="W39" s="2" t="s">
        <v>29</v>
      </c>
      <c r="X39" s="3">
        <v>6195</v>
      </c>
      <c r="Y39" s="12"/>
      <c r="Z39" s="3"/>
      <c r="AA39" s="3">
        <f t="shared" si="5"/>
        <v>41426.5</v>
      </c>
      <c r="AC39" s="1">
        <v>40162</v>
      </c>
      <c r="AD39" s="2" t="s">
        <v>68</v>
      </c>
      <c r="AE39" s="3">
        <v>6834</v>
      </c>
      <c r="AF39" s="8">
        <v>40176</v>
      </c>
      <c r="AG39" s="3">
        <v>6834</v>
      </c>
      <c r="AH39" s="3">
        <f t="shared" si="3"/>
        <v>214471.6</v>
      </c>
    </row>
    <row r="40" spans="1:34">
      <c r="A40" s="1">
        <v>40040</v>
      </c>
      <c r="B40" s="6" t="s">
        <v>158</v>
      </c>
      <c r="C40" s="3">
        <v>5408</v>
      </c>
      <c r="D40" s="4">
        <v>40084</v>
      </c>
      <c r="E40" s="7">
        <v>5408</v>
      </c>
      <c r="F40" s="35">
        <f t="shared" si="0"/>
        <v>0</v>
      </c>
      <c r="T40" s="25">
        <f t="shared" si="2"/>
        <v>0</v>
      </c>
      <c r="V40" s="2"/>
      <c r="X40" s="3"/>
      <c r="AA40" s="3">
        <f t="shared" si="5"/>
        <v>41426.5</v>
      </c>
      <c r="AC40" s="1">
        <v>40162</v>
      </c>
      <c r="AD40" s="2" t="s">
        <v>69</v>
      </c>
      <c r="AE40" s="3">
        <v>7034</v>
      </c>
      <c r="AF40" s="8">
        <v>40176</v>
      </c>
      <c r="AG40" s="3">
        <v>7034</v>
      </c>
      <c r="AH40" s="3">
        <f t="shared" si="3"/>
        <v>214471.6</v>
      </c>
    </row>
    <row r="41" spans="1:34">
      <c r="A41" s="1">
        <v>40041</v>
      </c>
      <c r="B41" s="6" t="s">
        <v>159</v>
      </c>
      <c r="C41" s="3">
        <v>2717</v>
      </c>
      <c r="D41" s="4">
        <v>40084</v>
      </c>
      <c r="E41" s="3">
        <v>2717</v>
      </c>
      <c r="F41" s="35">
        <f t="shared" si="0"/>
        <v>0</v>
      </c>
      <c r="T41" s="25">
        <f t="shared" si="2"/>
        <v>0</v>
      </c>
      <c r="AA41" s="3"/>
      <c r="AC41" s="1">
        <v>40163</v>
      </c>
      <c r="AD41" s="2" t="s">
        <v>70</v>
      </c>
      <c r="AE41" s="3">
        <v>6875</v>
      </c>
      <c r="AF41" s="8">
        <v>40176</v>
      </c>
      <c r="AG41" s="3">
        <v>6875</v>
      </c>
      <c r="AH41" s="3">
        <f t="shared" si="3"/>
        <v>214471.6</v>
      </c>
    </row>
    <row r="42" spans="1:34">
      <c r="F42" s="35">
        <f t="shared" si="0"/>
        <v>0</v>
      </c>
      <c r="T42" s="25">
        <f t="shared" si="2"/>
        <v>0</v>
      </c>
      <c r="AA42" s="3"/>
      <c r="AC42" s="1">
        <v>40163</v>
      </c>
      <c r="AD42" s="2" t="s">
        <v>71</v>
      </c>
      <c r="AE42" s="3">
        <v>7343.5</v>
      </c>
      <c r="AF42" s="8">
        <v>40176</v>
      </c>
      <c r="AG42" s="3">
        <v>7343.5</v>
      </c>
      <c r="AH42" s="3">
        <f t="shared" si="3"/>
        <v>214471.6</v>
      </c>
    </row>
    <row r="43" spans="1:34">
      <c r="F43" s="35"/>
      <c r="T43" s="25">
        <f t="shared" si="2"/>
        <v>0</v>
      </c>
      <c r="AA43" s="3"/>
      <c r="AC43" s="1">
        <v>40164</v>
      </c>
      <c r="AD43" s="2" t="s">
        <v>72</v>
      </c>
      <c r="AE43" s="3">
        <v>7192.5</v>
      </c>
      <c r="AF43" s="8">
        <v>40176</v>
      </c>
      <c r="AG43" s="3">
        <v>7192.5</v>
      </c>
      <c r="AH43" s="3">
        <f t="shared" si="3"/>
        <v>214471.6</v>
      </c>
    </row>
    <row r="44" spans="1:34">
      <c r="F44" s="35"/>
      <c r="T44" s="25">
        <f t="shared" si="2"/>
        <v>0</v>
      </c>
      <c r="AA44" s="3"/>
      <c r="AC44" s="1">
        <v>40165</v>
      </c>
      <c r="AD44" s="2" t="s">
        <v>73</v>
      </c>
      <c r="AE44" s="3">
        <v>7094.5</v>
      </c>
      <c r="AF44" s="8">
        <v>40176</v>
      </c>
      <c r="AG44" s="3">
        <v>7094.5</v>
      </c>
      <c r="AH44" s="3">
        <f t="shared" si="3"/>
        <v>214471.6</v>
      </c>
    </row>
    <row r="45" spans="1:34">
      <c r="F45" s="35"/>
      <c r="T45" s="25">
        <f t="shared" si="2"/>
        <v>0</v>
      </c>
      <c r="AA45" s="3"/>
      <c r="AC45" s="1">
        <v>40165</v>
      </c>
      <c r="AD45" s="2" t="s">
        <v>74</v>
      </c>
      <c r="AE45" s="3">
        <v>7035</v>
      </c>
      <c r="AF45" s="8">
        <v>40176</v>
      </c>
      <c r="AG45" s="3">
        <v>7035</v>
      </c>
      <c r="AH45" s="3">
        <f t="shared" si="3"/>
        <v>214471.6</v>
      </c>
    </row>
    <row r="46" spans="1:34">
      <c r="F46" s="35"/>
      <c r="T46" s="25"/>
      <c r="AA46" s="3"/>
      <c r="AC46" s="1">
        <v>40166</v>
      </c>
      <c r="AD46" s="2" t="s">
        <v>75</v>
      </c>
      <c r="AE46" s="3">
        <v>7157.5</v>
      </c>
      <c r="AF46" s="8">
        <v>40176</v>
      </c>
      <c r="AG46" s="3">
        <v>7157.5</v>
      </c>
      <c r="AH46" s="3">
        <f t="shared" si="3"/>
        <v>214471.6</v>
      </c>
    </row>
    <row r="47" spans="1:34">
      <c r="F47" s="25"/>
      <c r="T47" s="25"/>
      <c r="AA47" s="3"/>
      <c r="AC47" s="2"/>
      <c r="AD47" s="2"/>
      <c r="AE47" s="13"/>
      <c r="AF47" s="1"/>
      <c r="AH47" s="3">
        <f>AH46+AE47-AG47</f>
        <v>214471.6</v>
      </c>
    </row>
    <row r="48" spans="1:34">
      <c r="F48" s="25"/>
      <c r="T48" s="25"/>
      <c r="AA48" s="3"/>
      <c r="AC48" s="1"/>
      <c r="AD48" s="2"/>
      <c r="AE48" s="3"/>
      <c r="AF48" s="1"/>
      <c r="AH48" s="3">
        <f t="shared" si="3"/>
        <v>214471.6</v>
      </c>
    </row>
    <row r="49" spans="6:34">
      <c r="F49" s="25"/>
      <c r="T49" s="25"/>
      <c r="AA49" s="3"/>
      <c r="AC49" s="1"/>
      <c r="AD49" s="2"/>
      <c r="AE49" s="3"/>
      <c r="AF49" s="1"/>
      <c r="AH49" s="3">
        <f t="shared" si="3"/>
        <v>214471.6</v>
      </c>
    </row>
    <row r="50" spans="6:34">
      <c r="F50" s="25"/>
      <c r="O50" s="2"/>
      <c r="Q50" s="3"/>
      <c r="T50" s="25"/>
      <c r="AA50" s="3"/>
      <c r="AC50" s="1"/>
      <c r="AD50" s="2"/>
      <c r="AE50" s="11"/>
      <c r="AF50" s="1"/>
      <c r="AH50" s="3">
        <f t="shared" si="3"/>
        <v>214471.6</v>
      </c>
    </row>
    <row r="51" spans="6:34">
      <c r="AA51" s="3"/>
    </row>
    <row r="52" spans="6:34">
      <c r="AA52" s="3"/>
    </row>
    <row r="53" spans="6:34">
      <c r="AA53" s="3"/>
    </row>
    <row r="54" spans="6:34">
      <c r="AA54" s="3"/>
    </row>
    <row r="55" spans="6:34">
      <c r="AA55" s="3"/>
    </row>
    <row r="56" spans="6:34">
      <c r="AA56" s="3"/>
    </row>
  </sheetData>
  <mergeCells count="18">
    <mergeCell ref="N1:N2"/>
    <mergeCell ref="U1:U2"/>
    <mergeCell ref="AB1:AB2"/>
    <mergeCell ref="W1:AA1"/>
    <mergeCell ref="X2:AA2"/>
    <mergeCell ref="P1:T1"/>
    <mergeCell ref="Q2:T2"/>
    <mergeCell ref="I1:M1"/>
    <mergeCell ref="J2:M2"/>
    <mergeCell ref="B1:F1"/>
    <mergeCell ref="C2:F2"/>
    <mergeCell ref="G1:G2"/>
    <mergeCell ref="AK1:AO1"/>
    <mergeCell ref="AP1:AP2"/>
    <mergeCell ref="AL2:AO2"/>
    <mergeCell ref="AI1:AI2"/>
    <mergeCell ref="AE2:AH2"/>
    <mergeCell ref="AD1:AH1"/>
  </mergeCells>
  <printOptions gridLines="1"/>
  <pageMargins left="0.70866141732283472" right="0.70866141732283472" top="0.74803149606299213" bottom="0.74803149606299213" header="0.31496062992125984" footer="0.31496062992125984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cic</cp:lastModifiedBy>
  <cp:lastPrinted>2010-01-04T20:51:30Z</cp:lastPrinted>
  <dcterms:created xsi:type="dcterms:W3CDTF">2009-12-30T15:57:43Z</dcterms:created>
  <dcterms:modified xsi:type="dcterms:W3CDTF">2010-01-08T18:45:19Z</dcterms:modified>
</cp:coreProperties>
</file>