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  <sheet name="ARCHIBALDO" sheetId="6" r:id="rId6"/>
    <sheet name="Hoja2" sheetId="7" r:id="rId7"/>
  </sheets>
  <calcPr calcId="124519"/>
</workbook>
</file>

<file path=xl/calcChain.xml><?xml version="1.0" encoding="utf-8"?>
<calcChain xmlns="http://schemas.openxmlformats.org/spreadsheetml/2006/main">
  <c r="L22" i="3"/>
  <c r="F30" i="1"/>
  <c r="F49"/>
  <c r="F35"/>
  <c r="F40" l="1"/>
  <c r="F51"/>
  <c r="F20" i="6" l="1"/>
  <c r="F79" i="5"/>
  <c r="D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D48"/>
  <c r="G41"/>
  <c r="G42"/>
  <c r="G43"/>
  <c r="G44"/>
  <c r="G45"/>
  <c r="G46"/>
  <c r="G34"/>
  <c r="G35"/>
  <c r="G36"/>
  <c r="G37"/>
  <c r="G38"/>
  <c r="G39"/>
  <c r="G40"/>
  <c r="D22"/>
  <c r="D88" l="1"/>
  <c r="D16" i="4"/>
  <c r="F48" i="5" l="1"/>
  <c r="G21"/>
  <c r="G26"/>
  <c r="G27"/>
  <c r="G28"/>
  <c r="G29"/>
  <c r="G30"/>
  <c r="G31"/>
  <c r="G32"/>
  <c r="G33"/>
  <c r="G47"/>
  <c r="G48"/>
  <c r="F22"/>
  <c r="G11" l="1"/>
  <c r="G12"/>
  <c r="G13"/>
  <c r="G14"/>
  <c r="G15"/>
  <c r="G16"/>
  <c r="G17"/>
  <c r="G18"/>
  <c r="G19"/>
  <c r="G20"/>
  <c r="G10"/>
  <c r="G9"/>
  <c r="G8"/>
  <c r="G7"/>
  <c r="G6"/>
  <c r="G5"/>
  <c r="G4"/>
  <c r="F16" i="4" l="1"/>
  <c r="D24"/>
  <c r="G4"/>
  <c r="G5" s="1"/>
  <c r="G6" s="1"/>
  <c r="G7" s="1"/>
  <c r="G8" s="1"/>
  <c r="G9" s="1"/>
  <c r="G10" s="1"/>
  <c r="G11" s="1"/>
  <c r="G12" s="1"/>
  <c r="G13" s="1"/>
  <c r="G14" s="1"/>
  <c r="G15" s="1"/>
  <c r="F34" i="2" l="1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<sst xmlns="http://schemas.openxmlformats.org/spreadsheetml/2006/main" count="156" uniqueCount="117">
  <si>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</si>
  <si>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</si>
  <si>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</si>
  <si>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</si>
  <si>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</si>
  <si>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</si>
  <si>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</si>
  <si>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</si>
  <si>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</si>
  <si>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</si>
  <si>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</si>
  <si>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</si>
  <si>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</si>
  <si>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2</t>
  </si>
  <si>
    <t xml:space="preserve">TOTAL DE LA COMPRA </t>
  </si>
  <si>
    <t xml:space="preserve">PAGOS </t>
  </si>
  <si>
    <t>SALDO  POR PAGAR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</si>
  <si>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</si>
  <si>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</si>
  <si>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 xml:space="preserve">SUB TOTAL  2 </t>
  </si>
  <si>
    <t>SUB TOTAL   1</t>
  </si>
  <si>
    <t xml:space="preserve"> RECEPCION DE PRODUCTO Y MAQUILAS        DE JULIO  2009</t>
  </si>
  <si>
    <t>,0245</t>
  </si>
  <si>
    <t>,0246</t>
  </si>
  <si>
    <t>ESTADO DE CUENTA DE ARCHIBALDO</t>
  </si>
  <si>
    <t>CHEQUES</t>
  </si>
  <si>
    <t>CONCEPTO</t>
  </si>
  <si>
    <t>OBRA DE CAMARAS</t>
  </si>
  <si>
    <t>PAGOS</t>
  </si>
  <si>
    <t>2008-2009</t>
  </si>
  <si>
    <t>OBRA DE RIELES</t>
  </si>
  <si>
    <t>10-SEP-,09</t>
  </si>
  <si>
    <t>SALDO POR PAGAR</t>
  </si>
  <si>
    <t>16-OCT-,09</t>
  </si>
  <si>
    <t>CH-2784 Santander</t>
  </si>
  <si>
    <t xml:space="preserve"> RECEPCION DE PRODUCTO Y MAQUILAS DE   OCTUBRE   2009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</si>
  <si>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</si>
  <si>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</si>
  <si>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</si>
  <si>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</si>
  <si>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</si>
  <si>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</si>
  <si>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</si>
  <si>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</si>
  <si>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</si>
  <si>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</si>
  <si>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</si>
  <si>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</si>
  <si>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</si>
  <si>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</si>
  <si>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</si>
  <si>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</si>
  <si>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</si>
  <si>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</si>
  <si>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</si>
  <si>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</si>
  <si>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</si>
  <si>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</si>
  <si>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</si>
  <si>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</si>
  <si>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</si>
  <si>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 xml:space="preserve"> RECEPCION DE PRODUCTO       OCTUBRE       2009</t>
  </si>
  <si>
    <t xml:space="preserve"> RECEPCION DE PRODUCTO Y MAQUILAS        DE OCTUBRE  2009</t>
  </si>
  <si>
    <t>22-oct,.09</t>
  </si>
  <si>
    <t>CH-2792 Santander</t>
  </si>
  <si>
    <t>CH-2793 Santander</t>
  </si>
  <si>
    <t>CH-2794 Santander</t>
  </si>
  <si>
    <t xml:space="preserve">GRAN TOTAL </t>
  </si>
  <si>
    <t xml:space="preserve"> NOVIEM  .09</t>
  </si>
  <si>
    <t>OK</t>
  </si>
  <si>
    <t xml:space="preserve"> </t>
  </si>
  <si>
    <t>CH -955252  HSBC</t>
  </si>
  <si>
    <t>Sub Total  1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</si>
  <si>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HERRADURA</t>
    </r>
  </si>
  <si>
    <t>.0080</t>
  </si>
  <si>
    <t>488,54 Kg CANAL</t>
  </si>
  <si>
    <t xml:space="preserve"> NOV/DIC  .09</t>
  </si>
  <si>
    <t>.0111</t>
  </si>
  <si>
    <t>2,775,82 Kg CANAL</t>
  </si>
  <si>
    <t>.0091</t>
  </si>
  <si>
    <t>157,54 Kg  PULPA</t>
  </si>
  <si>
    <t>1670,92 Kg CANAL</t>
  </si>
  <si>
    <t>.0081</t>
  </si>
  <si>
    <t>.0071</t>
  </si>
  <si>
    <t>57,25 Kg    CABEZA</t>
  </si>
  <si>
    <t>.0097</t>
  </si>
  <si>
    <t>2226,28 Kg CANAL</t>
  </si>
  <si>
    <t>.0127</t>
  </si>
  <si>
    <t>2140,00 Kg CANAL</t>
  </si>
  <si>
    <t>PRECIO</t>
  </si>
  <si>
    <t>.0149</t>
  </si>
  <si>
    <t>1182,04 Kg CANAL</t>
  </si>
  <si>
    <t>36,06 Kg ESPINAZO</t>
  </si>
  <si>
    <t>.0171</t>
  </si>
  <si>
    <t>2159,76 Kg CANAL</t>
  </si>
  <si>
    <t>.0182</t>
  </si>
  <si>
    <t>1754,76 Kg CANAL</t>
  </si>
  <si>
    <t>.0196</t>
  </si>
  <si>
    <t>2274,70 Kg CANAL</t>
  </si>
  <si>
    <t>.0209</t>
  </si>
  <si>
    <t>13,56 Kg  CABEZA</t>
  </si>
  <si>
    <t>.0212</t>
  </si>
  <si>
    <t>2087,20 Kg CABEZA  Y Pata</t>
  </si>
  <si>
    <t>31,14 Kg LOMO</t>
  </si>
  <si>
    <t>.0227</t>
  </si>
  <si>
    <t>1387,30 Kg CANAL</t>
  </si>
  <si>
    <t>.0246</t>
  </si>
  <si>
    <t>401,70 Kg CUERO</t>
  </si>
  <si>
    <t>.0169</t>
  </si>
  <si>
    <t>632,86 Kg CANAL</t>
  </si>
  <si>
    <t>SEGURO</t>
  </si>
  <si>
    <t>2do SEMESTRE ESCAPE 2009</t>
  </si>
  <si>
    <t>Noviembre</t>
  </si>
  <si>
    <t>EFECTIVO</t>
  </si>
  <si>
    <t>CH-2886</t>
  </si>
  <si>
    <t>CH-2851-2853-2856-2860</t>
  </si>
  <si>
    <t>RTR*       15    DICIEMBRE    2009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</si>
</sst>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18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19" fillId="0" borderId="0" xfId="0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0" borderId="0" xfId="0" applyNumberFormat="1" applyFont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19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0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64" fontId="20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0" fontId="4" fillId="0" borderId="0" xfId="0" applyFont="1" applyFill="1"/>
    <xf numFmtId="16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164" fontId="20" fillId="0" borderId="5" xfId="0" applyNumberFormat="1" applyFont="1" applyFill="1" applyBorder="1"/>
    <xf numFmtId="16" fontId="0" fillId="0" borderId="0" xfId="0" applyNumberFormat="1" applyFont="1" applyFill="1"/>
    <xf numFmtId="164" fontId="2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1" xfId="0" applyFont="1" applyBorder="1"/>
    <xf numFmtId="0" fontId="22" fillId="0" borderId="2" xfId="0" applyFont="1" applyBorder="1"/>
    <xf numFmtId="164" fontId="22" fillId="0" borderId="3" xfId="0" applyNumberFormat="1" applyFont="1" applyBorder="1"/>
    <xf numFmtId="16" fontId="23" fillId="0" borderId="0" xfId="0" applyNumberFormat="1" applyFont="1"/>
    <xf numFmtId="0" fontId="23" fillId="0" borderId="0" xfId="0" applyFont="1"/>
    <xf numFmtId="164" fontId="25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center" wrapText="1"/>
    </xf>
    <xf numFmtId="0" fontId="24" fillId="0" borderId="0" xfId="0" applyFont="1"/>
    <xf numFmtId="16" fontId="0" fillId="0" borderId="0" xfId="0" applyNumberFormat="1" applyFill="1" applyBorder="1"/>
    <xf numFmtId="0" fontId="20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5" xfId="0" applyNumberFormat="1" applyFont="1" applyFill="1" applyBorder="1"/>
    <xf numFmtId="16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164" fontId="28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164" fontId="0" fillId="0" borderId="0" xfId="0" applyNumberFormat="1" applyFill="1" applyBorder="1"/>
    <xf numFmtId="0" fontId="20" fillId="0" borderId="0" xfId="0" applyFont="1" applyFill="1" applyBorder="1"/>
    <xf numFmtId="0" fontId="27" fillId="0" borderId="0" xfId="0" applyFont="1" applyFill="1" applyBorder="1" applyAlignment="1">
      <alignment wrapText="1"/>
    </xf>
    <xf numFmtId="164" fontId="2" fillId="0" borderId="0" xfId="0" applyNumberFormat="1" applyFont="1" applyBorder="1"/>
    <xf numFmtId="0" fontId="0" fillId="0" borderId="0" xfId="0" applyFont="1" applyBorder="1" applyAlignment="1">
      <alignment horizontal="left"/>
    </xf>
    <xf numFmtId="164" fontId="2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16" fontId="0" fillId="0" borderId="0" xfId="0" applyNumberFormat="1" applyFont="1" applyBorder="1" applyAlignment="1">
      <alignment horizontal="right" vertical="center"/>
    </xf>
    <xf numFmtId="164" fontId="27" fillId="0" borderId="0" xfId="0" applyNumberFormat="1" applyFont="1" applyFill="1" applyBorder="1" applyAlignment="1">
      <alignment horizontal="right"/>
    </xf>
    <xf numFmtId="164" fontId="0" fillId="0" borderId="5" xfId="0" applyNumberFormat="1" applyBorder="1"/>
    <xf numFmtId="0" fontId="4" fillId="0" borderId="0" xfId="0" applyFont="1" applyAlignment="1">
      <alignment horizontal="right"/>
    </xf>
    <xf numFmtId="165" fontId="0" fillId="0" borderId="0" xfId="0" applyNumberFormat="1"/>
    <xf numFmtId="165" fontId="2" fillId="0" borderId="6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20" fillId="0" borderId="12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12" xfId="0" applyNumberFormat="1" applyFon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1" fillId="0" borderId="14" xfId="0" applyNumberFormat="1" applyFont="1" applyBorder="1" applyAlignment="1">
      <alignment horizontal="center" vertical="center"/>
    </xf>
    <xf numFmtId="0" fontId="24" fillId="0" borderId="0" xfId="0" applyFont="1" applyFill="1"/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82</xdr:row>
      <xdr:rowOff>57943</xdr:rowOff>
    </xdr:from>
    <xdr:to>
      <xdr:col>3</xdr:col>
      <xdr:colOff>505620</xdr:colOff>
      <xdr:row>85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82</xdr:row>
      <xdr:rowOff>19050</xdr:rowOff>
    </xdr:from>
    <xdr:to>
      <xdr:col>5</xdr:col>
      <xdr:colOff>485777</xdr:colOff>
      <xdr:row>84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32" workbookViewId="0">
      <selection activeCell="G39" sqref="G39"/>
    </sheetView>
  </sheetViews>
  <sheetFormatPr baseColWidth="10" defaultRowHeight="15"/>
  <cols>
    <col min="4" max="4" width="21.7109375" customWidth="1"/>
    <col min="5" max="5" width="8.5703125" style="142" customWidth="1"/>
    <col min="6" max="6" width="17.85546875" bestFit="1" customWidth="1"/>
  </cols>
  <sheetData>
    <row r="1" spans="1:8" ht="18.75" customHeight="1">
      <c r="A1" s="1"/>
      <c r="C1" s="1"/>
      <c r="F1" s="160" t="s">
        <v>76</v>
      </c>
      <c r="G1" s="162">
        <v>1</v>
      </c>
      <c r="H1" s="118"/>
    </row>
    <row r="2" spans="1:8" ht="24" customHeight="1" thickBot="1">
      <c r="A2" s="1"/>
      <c r="B2" s="163" t="s">
        <v>18</v>
      </c>
      <c r="C2" s="163"/>
      <c r="D2" s="163"/>
      <c r="E2" s="138"/>
      <c r="F2" s="161"/>
      <c r="G2" s="162"/>
      <c r="H2" s="118"/>
    </row>
    <row r="3" spans="1:8" ht="29.25" customHeight="1" thickBot="1">
      <c r="A3" s="9"/>
      <c r="B3" s="2" t="s">
        <v>0</v>
      </c>
      <c r="C3" s="3" t="s">
        <v>1</v>
      </c>
      <c r="D3" s="3" t="s">
        <v>2</v>
      </c>
      <c r="E3" s="158" t="s">
        <v>89</v>
      </c>
      <c r="F3" s="4" t="s">
        <v>3</v>
      </c>
    </row>
    <row r="4" spans="1:8" ht="15.75">
      <c r="A4" s="5"/>
      <c r="B4" s="95"/>
      <c r="C4" s="86"/>
      <c r="D4" s="28"/>
      <c r="E4" s="151"/>
      <c r="F4" s="85"/>
    </row>
    <row r="5" spans="1:8" ht="15.75">
      <c r="A5" s="5">
        <v>1</v>
      </c>
      <c r="B5" s="26">
        <v>40142</v>
      </c>
      <c r="C5" s="86" t="s">
        <v>77</v>
      </c>
      <c r="D5" s="28" t="s">
        <v>78</v>
      </c>
      <c r="E5" s="151">
        <v>25.5</v>
      </c>
      <c r="F5" s="85">
        <v>70783.41</v>
      </c>
    </row>
    <row r="6" spans="1:8">
      <c r="A6" s="5">
        <v>2</v>
      </c>
      <c r="B6" s="6">
        <v>40142</v>
      </c>
      <c r="C6" s="1" t="s">
        <v>83</v>
      </c>
      <c r="D6" t="s">
        <v>84</v>
      </c>
      <c r="E6" s="152">
        <v>34</v>
      </c>
      <c r="F6" s="137">
        <v>1946.5</v>
      </c>
    </row>
    <row r="7" spans="1:8" ht="15.75">
      <c r="A7" s="5">
        <v>3</v>
      </c>
      <c r="B7" s="26">
        <v>40143</v>
      </c>
      <c r="C7" s="86" t="s">
        <v>82</v>
      </c>
      <c r="D7" s="28" t="s">
        <v>81</v>
      </c>
      <c r="E7" s="151">
        <v>33</v>
      </c>
      <c r="F7" s="85">
        <v>42608.46</v>
      </c>
    </row>
    <row r="8" spans="1:8" ht="15.75">
      <c r="A8" s="5">
        <v>4</v>
      </c>
      <c r="B8" s="26">
        <v>40143</v>
      </c>
      <c r="C8" s="86" t="s">
        <v>79</v>
      </c>
      <c r="D8" s="28" t="s">
        <v>80</v>
      </c>
      <c r="E8" s="151">
        <v>25.5</v>
      </c>
      <c r="F8" s="85">
        <v>5198.82</v>
      </c>
    </row>
    <row r="9" spans="1:8" ht="15.75">
      <c r="A9" s="5">
        <v>5</v>
      </c>
      <c r="B9" s="26">
        <v>40144</v>
      </c>
      <c r="C9" s="86" t="s">
        <v>85</v>
      </c>
      <c r="D9" s="28" t="s">
        <v>86</v>
      </c>
      <c r="E9" s="151">
        <v>25.5</v>
      </c>
      <c r="F9" s="85">
        <v>56770.14</v>
      </c>
    </row>
    <row r="10" spans="1:8" ht="15.75">
      <c r="A10" s="5">
        <v>6</v>
      </c>
      <c r="B10" s="26">
        <v>40147</v>
      </c>
      <c r="C10" s="86" t="s">
        <v>87</v>
      </c>
      <c r="D10" s="28" t="s">
        <v>88</v>
      </c>
      <c r="E10" s="151">
        <v>26.5</v>
      </c>
      <c r="F10" s="85">
        <v>56710</v>
      </c>
    </row>
    <row r="11" spans="1:8" ht="15" customHeight="1">
      <c r="A11" s="5">
        <v>7</v>
      </c>
      <c r="B11" s="26">
        <v>40149</v>
      </c>
      <c r="C11" s="86" t="s">
        <v>90</v>
      </c>
      <c r="D11" s="28" t="s">
        <v>91</v>
      </c>
      <c r="E11" s="151">
        <v>26.5</v>
      </c>
      <c r="F11" s="85">
        <v>31324.06</v>
      </c>
    </row>
    <row r="12" spans="1:8" ht="15.75" customHeight="1">
      <c r="A12" s="5"/>
      <c r="B12" s="26"/>
      <c r="C12" s="86"/>
      <c r="D12" s="28" t="s">
        <v>92</v>
      </c>
      <c r="E12" s="151">
        <v>32</v>
      </c>
      <c r="F12" s="85">
        <v>1153.92</v>
      </c>
    </row>
    <row r="13" spans="1:8" ht="15.75">
      <c r="A13" s="5">
        <v>8</v>
      </c>
      <c r="B13" s="26">
        <v>40150</v>
      </c>
      <c r="C13" s="86" t="s">
        <v>93</v>
      </c>
      <c r="D13" s="28" t="s">
        <v>94</v>
      </c>
      <c r="E13" s="151">
        <v>26.5</v>
      </c>
      <c r="F13" s="85">
        <v>57233.64</v>
      </c>
    </row>
    <row r="14" spans="1:8" ht="15.75">
      <c r="A14" s="5">
        <v>9</v>
      </c>
      <c r="B14" s="26">
        <v>40151</v>
      </c>
      <c r="C14" s="86" t="s">
        <v>95</v>
      </c>
      <c r="D14" s="28" t="s">
        <v>96</v>
      </c>
      <c r="E14" s="151">
        <v>26.5</v>
      </c>
      <c r="F14" s="88">
        <v>46501.14</v>
      </c>
    </row>
    <row r="15" spans="1:8" ht="15.75">
      <c r="A15" s="5">
        <v>10</v>
      </c>
      <c r="B15" s="26">
        <v>40151</v>
      </c>
      <c r="C15" s="86" t="s">
        <v>97</v>
      </c>
      <c r="D15" s="28" t="s">
        <v>98</v>
      </c>
      <c r="E15" s="151">
        <v>26.5</v>
      </c>
      <c r="F15" s="88">
        <v>60279.55</v>
      </c>
      <c r="G15" s="27"/>
      <c r="H15" s="27"/>
    </row>
    <row r="16" spans="1:8" ht="15.75">
      <c r="A16" s="5">
        <v>11</v>
      </c>
      <c r="B16" s="26">
        <v>40152</v>
      </c>
      <c r="C16" s="86" t="s">
        <v>99</v>
      </c>
      <c r="D16" s="28" t="s">
        <v>100</v>
      </c>
      <c r="E16" s="151">
        <v>33</v>
      </c>
      <c r="F16" s="88">
        <v>447</v>
      </c>
      <c r="G16" s="27"/>
      <c r="H16" s="27"/>
    </row>
    <row r="17" spans="1:8" ht="15.75">
      <c r="A17" s="5">
        <v>12</v>
      </c>
      <c r="B17" s="26">
        <v>40154</v>
      </c>
      <c r="C17" s="86" t="s">
        <v>101</v>
      </c>
      <c r="D17" s="159" t="s">
        <v>102</v>
      </c>
      <c r="E17" s="151">
        <v>26.6</v>
      </c>
      <c r="F17" s="88">
        <v>55519.519999999997</v>
      </c>
    </row>
    <row r="18" spans="1:8" ht="15.75">
      <c r="A18" s="5"/>
      <c r="B18" s="111"/>
      <c r="C18" s="112"/>
      <c r="D18" s="113" t="s">
        <v>103</v>
      </c>
      <c r="E18" s="151">
        <v>34</v>
      </c>
      <c r="F18" s="88">
        <v>1058.76</v>
      </c>
    </row>
    <row r="19" spans="1:8" ht="15.75">
      <c r="A19" s="5">
        <v>13</v>
      </c>
      <c r="B19" s="26">
        <v>40155</v>
      </c>
      <c r="C19" s="86" t="s">
        <v>104</v>
      </c>
      <c r="D19" s="113" t="s">
        <v>105</v>
      </c>
      <c r="E19" s="151">
        <v>26.6</v>
      </c>
      <c r="F19" s="88">
        <v>36902.18</v>
      </c>
    </row>
    <row r="20" spans="1:8" ht="15.75">
      <c r="A20" s="5">
        <v>14</v>
      </c>
      <c r="B20" s="26">
        <v>40156</v>
      </c>
      <c r="C20" s="86" t="s">
        <v>106</v>
      </c>
      <c r="D20" s="113" t="s">
        <v>107</v>
      </c>
      <c r="E20" s="151">
        <v>16</v>
      </c>
      <c r="F20" s="88">
        <v>6427.2</v>
      </c>
    </row>
    <row r="21" spans="1:8" ht="23.25" customHeight="1">
      <c r="A21" s="5">
        <v>15</v>
      </c>
      <c r="B21" s="26"/>
      <c r="C21" s="106"/>
      <c r="D21" s="113"/>
      <c r="E21" s="151"/>
      <c r="F21" s="88"/>
    </row>
    <row r="22" spans="1:8" ht="15.75">
      <c r="A22" s="5">
        <v>16</v>
      </c>
      <c r="B22" s="6"/>
      <c r="C22" s="86"/>
      <c r="D22" s="128"/>
      <c r="E22" s="153"/>
      <c r="F22" s="129"/>
    </row>
    <row r="23" spans="1:8" ht="15.75">
      <c r="A23" s="5">
        <v>17</v>
      </c>
      <c r="B23" s="6"/>
      <c r="C23" s="86"/>
      <c r="D23" s="125"/>
      <c r="E23" s="154"/>
      <c r="F23" s="88"/>
    </row>
    <row r="24" spans="1:8" ht="15" customHeight="1">
      <c r="A24" s="5">
        <v>18</v>
      </c>
      <c r="B24" s="133"/>
      <c r="C24" s="131"/>
      <c r="D24" s="132"/>
      <c r="E24" s="155"/>
      <c r="F24" s="124"/>
      <c r="G24" s="118"/>
      <c r="H24" s="118"/>
    </row>
    <row r="25" spans="1:8">
      <c r="A25" s="5">
        <v>19</v>
      </c>
      <c r="D25" s="130"/>
      <c r="E25" s="156"/>
      <c r="F25" s="78"/>
    </row>
    <row r="26" spans="1:8" ht="16.5" customHeight="1">
      <c r="A26" s="5">
        <v>20</v>
      </c>
      <c r="B26" s="6"/>
      <c r="C26" s="106"/>
      <c r="E26" s="152"/>
      <c r="F26" s="46"/>
    </row>
    <row r="27" spans="1:8">
      <c r="A27" s="5">
        <v>21</v>
      </c>
      <c r="B27" s="6"/>
      <c r="C27" s="106"/>
      <c r="E27" s="152"/>
      <c r="F27" s="7"/>
    </row>
    <row r="28" spans="1:8" ht="15.75">
      <c r="A28" s="5"/>
      <c r="B28" s="6"/>
      <c r="C28" s="87"/>
      <c r="E28" s="152"/>
      <c r="F28" s="7"/>
    </row>
    <row r="29" spans="1:8" ht="16.5" thickBot="1">
      <c r="A29" s="5"/>
      <c r="B29" s="6"/>
      <c r="C29" s="87"/>
      <c r="E29" s="157"/>
      <c r="F29" s="135"/>
    </row>
    <row r="30" spans="1:8" ht="16.5" thickTop="1">
      <c r="A30" s="5"/>
      <c r="D30" s="136" t="s">
        <v>72</v>
      </c>
      <c r="E30" s="145"/>
      <c r="F30" s="90">
        <f>SUM(F5:F29)</f>
        <v>530864.30000000005</v>
      </c>
    </row>
    <row r="31" spans="1:8">
      <c r="A31" s="5"/>
      <c r="F31" s="7"/>
    </row>
    <row r="32" spans="1:8">
      <c r="A32" s="5"/>
      <c r="B32" s="26"/>
      <c r="C32" s="76" t="s">
        <v>17</v>
      </c>
      <c r="F32" s="134"/>
    </row>
    <row r="33" spans="1:6" ht="15.75">
      <c r="A33" s="5">
        <v>1</v>
      </c>
      <c r="B33" s="26">
        <v>40143</v>
      </c>
      <c r="C33" s="86" t="s">
        <v>74</v>
      </c>
      <c r="D33" s="28" t="s">
        <v>75</v>
      </c>
      <c r="E33" s="144">
        <v>25.5</v>
      </c>
      <c r="F33" s="85">
        <v>12457.77</v>
      </c>
    </row>
    <row r="34" spans="1:6" ht="16.5" thickBot="1">
      <c r="A34" s="5">
        <v>2</v>
      </c>
      <c r="B34" s="26">
        <v>40150</v>
      </c>
      <c r="C34" s="47" t="s">
        <v>108</v>
      </c>
      <c r="D34" s="28" t="s">
        <v>109</v>
      </c>
      <c r="E34" s="144">
        <v>26.5</v>
      </c>
      <c r="F34" s="94">
        <v>16770.79</v>
      </c>
    </row>
    <row r="35" spans="1:6" ht="15.75" customHeight="1" thickTop="1">
      <c r="A35" s="5"/>
      <c r="B35" s="26"/>
      <c r="C35" s="47"/>
      <c r="D35" s="89" t="s">
        <v>19</v>
      </c>
      <c r="E35" s="146"/>
      <c r="F35" s="90">
        <f>SUM(F32:F34)</f>
        <v>29228.560000000001</v>
      </c>
    </row>
    <row r="36" spans="1:6" ht="15.75" customHeight="1">
      <c r="A36" s="5"/>
      <c r="D36" s="126"/>
      <c r="E36" s="147"/>
      <c r="F36" s="14"/>
    </row>
    <row r="37" spans="1:6">
      <c r="A37" s="5"/>
      <c r="D37" s="126"/>
      <c r="E37" s="147"/>
      <c r="F37" s="14"/>
    </row>
    <row r="38" spans="1:6" ht="18.75">
      <c r="A38" s="5"/>
      <c r="D38" s="126"/>
      <c r="E38" s="147"/>
      <c r="F38" s="127"/>
    </row>
    <row r="39" spans="1:6" ht="15.75" thickBot="1">
      <c r="A39" s="5"/>
      <c r="B39" s="26"/>
      <c r="C39" s="47"/>
    </row>
    <row r="40" spans="1:6" ht="18.75" customHeight="1">
      <c r="A40" s="51"/>
      <c r="B40" s="26"/>
      <c r="C40" s="47"/>
      <c r="D40" s="119" t="s">
        <v>67</v>
      </c>
      <c r="E40" s="139"/>
      <c r="F40" s="121">
        <f>F35+F30</f>
        <v>560092.8600000001</v>
      </c>
    </row>
    <row r="41" spans="1:6" ht="23.25" customHeight="1" thickBot="1">
      <c r="A41" s="51"/>
      <c r="B41" s="26"/>
      <c r="C41" s="47"/>
      <c r="D41" s="120"/>
      <c r="E41" s="140"/>
      <c r="F41" s="122"/>
    </row>
    <row r="42" spans="1:6" ht="23.25" customHeight="1">
      <c r="A42" s="51"/>
      <c r="B42" s="72"/>
      <c r="D42" s="109"/>
      <c r="E42" s="141"/>
      <c r="F42" s="107"/>
    </row>
    <row r="43" spans="1:6">
      <c r="A43" s="51"/>
      <c r="B43" s="115" t="s">
        <v>112</v>
      </c>
      <c r="C43" t="s">
        <v>110</v>
      </c>
      <c r="D43" s="1" t="s">
        <v>111</v>
      </c>
      <c r="F43" s="108">
        <v>4371.3</v>
      </c>
    </row>
    <row r="44" spans="1:6">
      <c r="A44" s="51"/>
      <c r="B44" s="72">
        <v>40159</v>
      </c>
      <c r="C44" s="110"/>
      <c r="D44" s="1" t="s">
        <v>113</v>
      </c>
      <c r="F44" s="108">
        <v>300000</v>
      </c>
    </row>
    <row r="45" spans="1:6">
      <c r="A45" s="51"/>
      <c r="B45" s="72">
        <v>40162</v>
      </c>
      <c r="D45" s="1" t="s">
        <v>114</v>
      </c>
      <c r="F45" s="116">
        <v>255721.56</v>
      </c>
    </row>
    <row r="46" spans="1:6">
      <c r="A46" s="51"/>
      <c r="B46" s="115"/>
      <c r="C46" s="110"/>
      <c r="D46" s="84"/>
      <c r="E46" s="143"/>
      <c r="F46" s="108"/>
    </row>
    <row r="47" spans="1:6">
      <c r="A47" s="51"/>
      <c r="B47" s="72"/>
      <c r="C47" s="110"/>
      <c r="D47" s="1"/>
      <c r="F47" s="108"/>
    </row>
    <row r="48" spans="1:6" ht="15.75" thickBot="1">
      <c r="A48" s="51"/>
      <c r="B48" s="72"/>
      <c r="C48" s="110"/>
      <c r="D48" s="1"/>
      <c r="F48" s="73"/>
    </row>
    <row r="49" spans="1:6" ht="16.5" thickTop="1">
      <c r="A49" s="12"/>
      <c r="B49" s="51" t="s">
        <v>70</v>
      </c>
      <c r="C49" s="1"/>
      <c r="D49" s="75" t="s">
        <v>15</v>
      </c>
      <c r="E49" s="148"/>
      <c r="F49" s="74">
        <f>SUM(F42:F48)</f>
        <v>560092.86</v>
      </c>
    </row>
    <row r="50" spans="1:6" ht="15.75" thickBot="1">
      <c r="B50" s="51"/>
      <c r="C50" s="72"/>
      <c r="D50" s="54"/>
      <c r="E50" s="149"/>
      <c r="F50" s="61"/>
    </row>
    <row r="51" spans="1:6" ht="19.5" thickBot="1">
      <c r="B51" s="51"/>
      <c r="C51" s="117" t="s">
        <v>69</v>
      </c>
      <c r="D51" s="70" t="s">
        <v>16</v>
      </c>
      <c r="E51" s="150"/>
      <c r="F51" s="71">
        <f>F40-F49</f>
        <v>0</v>
      </c>
    </row>
    <row r="56" spans="1:6" ht="15.75" customHeight="1"/>
  </sheetData>
  <mergeCells count="3">
    <mergeCell ref="F1:F2"/>
    <mergeCell ref="G1:G2"/>
    <mergeCell ref="B2:D2"/>
  </mergeCells>
  <printOptions gridLines="1"/>
  <pageMargins left="0.70866141732283472" right="0.70866141732283472" top="0.43307086614173229" bottom="0.35433070866141736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C7" sqref="C7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7" ht="18.75" customHeight="1">
      <c r="A1" s="11"/>
      <c r="B1" s="164" t="s">
        <v>35</v>
      </c>
      <c r="C1" s="164"/>
      <c r="D1" s="164"/>
      <c r="E1" s="164"/>
      <c r="F1" s="164"/>
      <c r="G1" s="15"/>
    </row>
    <row r="2" spans="1:7" ht="18.75" customHeight="1">
      <c r="A2" s="16"/>
      <c r="B2" s="165"/>
      <c r="C2" s="165"/>
      <c r="D2" s="17"/>
      <c r="E2" s="18"/>
      <c r="F2" s="17"/>
      <c r="G2" s="18"/>
    </row>
    <row r="3" spans="1:7" ht="31.5" thickBot="1">
      <c r="A3" s="19" t="s">
        <v>0</v>
      </c>
      <c r="B3" s="19" t="s">
        <v>10</v>
      </c>
      <c r="C3" s="20" t="s">
        <v>4</v>
      </c>
      <c r="D3" s="21" t="s">
        <v>3</v>
      </c>
      <c r="E3" s="22" t="s">
        <v>5</v>
      </c>
      <c r="F3" s="23" t="s">
        <v>6</v>
      </c>
      <c r="G3" s="24" t="s">
        <v>7</v>
      </c>
    </row>
    <row r="4" spans="1:7" ht="15.75" thickTop="1">
      <c r="A4" s="25"/>
      <c r="B4" s="11" t="s">
        <v>22</v>
      </c>
      <c r="C4" s="28"/>
      <c r="D4" s="29"/>
      <c r="E4" s="49"/>
      <c r="F4" s="50"/>
      <c r="G4" s="27">
        <f>D4-F4</f>
        <v>0</v>
      </c>
    </row>
    <row r="5" spans="1:7">
      <c r="A5" s="25"/>
      <c r="B5" s="11" t="s">
        <v>23</v>
      </c>
      <c r="C5" s="28"/>
      <c r="D5" s="27"/>
      <c r="E5" s="49"/>
      <c r="F5" s="50"/>
      <c r="G5" s="27">
        <f t="shared" ref="G5:G33" si="0">D5-F5</f>
        <v>0</v>
      </c>
    </row>
    <row r="6" spans="1:7">
      <c r="A6" s="25"/>
      <c r="B6" s="11" t="s">
        <v>36</v>
      </c>
      <c r="C6" s="28"/>
      <c r="D6" s="27"/>
      <c r="E6" s="49"/>
      <c r="F6" s="50"/>
      <c r="G6" s="27">
        <f t="shared" si="0"/>
        <v>0</v>
      </c>
    </row>
    <row r="7" spans="1:7">
      <c r="A7" s="25"/>
      <c r="B7" s="11" t="s">
        <v>37</v>
      </c>
      <c r="C7" s="28"/>
      <c r="D7" s="27"/>
      <c r="E7" s="49"/>
      <c r="F7" s="50"/>
      <c r="G7" s="27">
        <f t="shared" si="0"/>
        <v>0</v>
      </c>
    </row>
    <row r="8" spans="1:7">
      <c r="A8" s="25"/>
      <c r="B8" s="11" t="s">
        <v>38</v>
      </c>
      <c r="C8" s="28"/>
      <c r="D8" s="27"/>
      <c r="E8" s="49"/>
      <c r="F8" s="50"/>
      <c r="G8" s="27">
        <f t="shared" si="0"/>
        <v>0</v>
      </c>
    </row>
    <row r="9" spans="1:7">
      <c r="A9" s="25"/>
      <c r="B9" s="11" t="s">
        <v>39</v>
      </c>
      <c r="C9" s="28"/>
      <c r="D9" s="27"/>
      <c r="E9" s="49"/>
      <c r="F9" s="50"/>
      <c r="G9" s="27">
        <f t="shared" si="0"/>
        <v>0</v>
      </c>
    </row>
    <row r="10" spans="1:7">
      <c r="A10" s="25"/>
      <c r="B10" s="11" t="s">
        <v>40</v>
      </c>
      <c r="C10" s="28"/>
      <c r="D10" s="27"/>
      <c r="E10" s="49"/>
      <c r="F10" s="50"/>
      <c r="G10" s="27">
        <f t="shared" si="0"/>
        <v>0</v>
      </c>
    </row>
    <row r="11" spans="1:7">
      <c r="A11" s="25"/>
      <c r="B11" s="11" t="s">
        <v>41</v>
      </c>
      <c r="C11" s="28"/>
      <c r="D11" s="29"/>
      <c r="E11" s="49"/>
      <c r="F11" s="50"/>
      <c r="G11" s="27">
        <f t="shared" si="0"/>
        <v>0</v>
      </c>
    </row>
    <row r="12" spans="1:7">
      <c r="A12" s="25"/>
      <c r="B12" s="11" t="s">
        <v>42</v>
      </c>
      <c r="C12" s="56"/>
      <c r="D12" s="29"/>
      <c r="E12" s="49"/>
      <c r="F12" s="50"/>
      <c r="G12" s="27">
        <f t="shared" si="0"/>
        <v>0</v>
      </c>
    </row>
    <row r="13" spans="1:7">
      <c r="A13" s="25"/>
      <c r="B13" s="11" t="s">
        <v>43</v>
      </c>
      <c r="C13" s="28"/>
      <c r="D13" s="29"/>
      <c r="E13" s="49"/>
      <c r="F13" s="50"/>
      <c r="G13" s="27">
        <f t="shared" si="0"/>
        <v>0</v>
      </c>
    </row>
    <row r="14" spans="1:7">
      <c r="A14" s="25"/>
      <c r="B14" s="11" t="s">
        <v>44</v>
      </c>
      <c r="C14" s="28"/>
      <c r="D14" s="29"/>
      <c r="E14" s="49"/>
      <c r="F14" s="50"/>
      <c r="G14" s="27">
        <f t="shared" si="0"/>
        <v>0</v>
      </c>
    </row>
    <row r="15" spans="1:7">
      <c r="A15" s="25"/>
      <c r="B15" s="11" t="s">
        <v>45</v>
      </c>
      <c r="C15" s="34"/>
      <c r="D15" s="29"/>
      <c r="E15" s="49"/>
      <c r="F15" s="50"/>
      <c r="G15" s="27">
        <f t="shared" si="0"/>
        <v>0</v>
      </c>
    </row>
    <row r="16" spans="1:7">
      <c r="A16" s="25"/>
      <c r="B16" s="11" t="s">
        <v>46</v>
      </c>
      <c r="C16" s="28"/>
      <c r="D16" s="29"/>
      <c r="E16" s="49"/>
      <c r="F16" s="50"/>
      <c r="G16" s="27">
        <f t="shared" si="0"/>
        <v>0</v>
      </c>
    </row>
    <row r="17" spans="1:7" ht="15" customHeight="1">
      <c r="A17" s="25"/>
      <c r="B17" s="11" t="s">
        <v>47</v>
      </c>
      <c r="C17" s="28"/>
      <c r="D17" s="29"/>
      <c r="E17" s="49"/>
      <c r="F17" s="50"/>
      <c r="G17" s="27">
        <f t="shared" si="0"/>
        <v>0</v>
      </c>
    </row>
    <row r="18" spans="1:7" ht="15.75" customHeight="1">
      <c r="A18" s="25"/>
      <c r="B18" s="11" t="s">
        <v>48</v>
      </c>
      <c r="C18" s="28"/>
      <c r="D18" s="29"/>
      <c r="E18" s="49"/>
      <c r="F18" s="50"/>
      <c r="G18" s="27">
        <f t="shared" si="0"/>
        <v>0</v>
      </c>
    </row>
    <row r="19" spans="1:7">
      <c r="A19" s="25"/>
      <c r="B19" s="11" t="s">
        <v>49</v>
      </c>
      <c r="C19" s="34"/>
      <c r="D19" s="29"/>
      <c r="E19" s="49"/>
      <c r="F19" s="50"/>
      <c r="G19" s="27">
        <f t="shared" si="0"/>
        <v>0</v>
      </c>
    </row>
    <row r="20" spans="1:7">
      <c r="A20" s="25"/>
      <c r="B20" s="11" t="s">
        <v>50</v>
      </c>
      <c r="C20" s="28"/>
      <c r="D20" s="27"/>
      <c r="E20" s="49"/>
      <c r="F20" s="50"/>
      <c r="G20" s="27">
        <f t="shared" si="0"/>
        <v>0</v>
      </c>
    </row>
    <row r="21" spans="1:7">
      <c r="A21" s="25"/>
      <c r="B21" s="11" t="s">
        <v>51</v>
      </c>
      <c r="C21" s="91"/>
      <c r="D21" s="29"/>
      <c r="E21" s="49"/>
      <c r="F21" s="50"/>
      <c r="G21" s="27">
        <f t="shared" si="0"/>
        <v>0</v>
      </c>
    </row>
    <row r="22" spans="1:7">
      <c r="A22" s="25"/>
      <c r="B22" s="11" t="s">
        <v>52</v>
      </c>
      <c r="C22" s="32"/>
      <c r="D22" s="27"/>
      <c r="E22" s="49"/>
      <c r="F22" s="50"/>
      <c r="G22" s="27">
        <f t="shared" si="0"/>
        <v>0</v>
      </c>
    </row>
    <row r="23" spans="1:7">
      <c r="A23" s="25"/>
      <c r="B23" s="11" t="s">
        <v>53</v>
      </c>
      <c r="C23" s="28"/>
      <c r="D23" s="29"/>
      <c r="E23" s="48"/>
      <c r="F23" s="50"/>
      <c r="G23" s="27">
        <f t="shared" si="0"/>
        <v>0</v>
      </c>
    </row>
    <row r="24" spans="1:7">
      <c r="A24" s="25"/>
      <c r="B24" s="11" t="s">
        <v>54</v>
      </c>
      <c r="C24" s="28"/>
      <c r="D24" s="27"/>
      <c r="E24" s="49"/>
      <c r="F24" s="50"/>
      <c r="G24" s="27">
        <f t="shared" si="0"/>
        <v>0</v>
      </c>
    </row>
    <row r="25" spans="1:7">
      <c r="A25" s="25"/>
      <c r="B25" s="11" t="s">
        <v>55</v>
      </c>
      <c r="C25" s="28"/>
      <c r="D25" s="27"/>
      <c r="E25" s="92"/>
      <c r="F25" s="50"/>
      <c r="G25" s="27">
        <f t="shared" si="0"/>
        <v>0</v>
      </c>
    </row>
    <row r="26" spans="1:7">
      <c r="A26" s="25"/>
      <c r="B26" s="11" t="s">
        <v>56</v>
      </c>
      <c r="C26" s="28"/>
      <c r="D26" s="27"/>
      <c r="E26" s="49"/>
      <c r="F26" s="50"/>
      <c r="G26" s="27">
        <f t="shared" si="0"/>
        <v>0</v>
      </c>
    </row>
    <row r="27" spans="1:7">
      <c r="A27" s="25"/>
      <c r="B27" s="11" t="s">
        <v>57</v>
      </c>
      <c r="C27" s="28"/>
      <c r="D27" s="27"/>
      <c r="E27" s="49"/>
      <c r="F27" s="50"/>
      <c r="G27" s="27">
        <f t="shared" si="0"/>
        <v>0</v>
      </c>
    </row>
    <row r="28" spans="1:7">
      <c r="A28" s="25"/>
      <c r="B28" s="11" t="s">
        <v>58</v>
      </c>
      <c r="C28" s="30"/>
      <c r="D28" s="27"/>
      <c r="E28" s="33"/>
      <c r="F28" s="27"/>
      <c r="G28" s="27">
        <f t="shared" si="0"/>
        <v>0</v>
      </c>
    </row>
    <row r="29" spans="1:7">
      <c r="A29" s="25"/>
      <c r="B29" s="11" t="s">
        <v>59</v>
      </c>
      <c r="C29" s="28"/>
      <c r="D29" s="27"/>
      <c r="E29" s="26"/>
      <c r="F29" s="27"/>
      <c r="G29" s="27">
        <f t="shared" si="0"/>
        <v>0</v>
      </c>
    </row>
    <row r="30" spans="1:7">
      <c r="A30" s="11"/>
      <c r="B30" s="11" t="s">
        <v>60</v>
      </c>
      <c r="C30" s="35"/>
      <c r="D30" s="27"/>
      <c r="E30" s="36"/>
      <c r="F30" s="27"/>
      <c r="G30" s="27">
        <f t="shared" si="0"/>
        <v>0</v>
      </c>
    </row>
    <row r="31" spans="1:7">
      <c r="A31" s="25"/>
      <c r="B31" s="11"/>
      <c r="C31" s="35"/>
      <c r="D31" s="27"/>
      <c r="E31" s="26"/>
      <c r="F31" s="27"/>
      <c r="G31" s="27">
        <f t="shared" si="0"/>
        <v>0</v>
      </c>
    </row>
    <row r="32" spans="1:7">
      <c r="A32" s="25"/>
      <c r="B32" s="11"/>
      <c r="C32" s="28"/>
      <c r="D32" s="27"/>
      <c r="E32" s="26"/>
      <c r="F32" s="27"/>
      <c r="G32" s="27">
        <f t="shared" si="0"/>
        <v>0</v>
      </c>
    </row>
    <row r="33" spans="1:7" ht="15.75" thickBot="1">
      <c r="A33" s="37"/>
      <c r="B33" s="37"/>
      <c r="C33" s="38"/>
      <c r="D33" s="39"/>
      <c r="E33" s="40"/>
      <c r="F33" s="39"/>
      <c r="G33" s="39">
        <f t="shared" si="0"/>
        <v>0</v>
      </c>
    </row>
    <row r="34" spans="1:7" ht="15.75" thickTop="1">
      <c r="A34" s="41"/>
      <c r="B34" s="41"/>
      <c r="C34" s="15"/>
      <c r="D34" s="42">
        <f>SUM(D4:D33)</f>
        <v>0</v>
      </c>
      <c r="E34" s="42"/>
      <c r="F34" s="42">
        <f>SUM(F4:F33)</f>
        <v>0</v>
      </c>
      <c r="G34" s="42"/>
    </row>
    <row r="35" spans="1:7">
      <c r="A35" s="41"/>
      <c r="B35" s="41"/>
      <c r="C35" s="15"/>
      <c r="D35" s="42"/>
      <c r="E35" s="42"/>
      <c r="F35" s="42"/>
      <c r="G35" s="42"/>
    </row>
    <row r="36" spans="1:7">
      <c r="A36" s="41"/>
      <c r="B36" s="41"/>
      <c r="C36" s="15"/>
      <c r="D36" s="42"/>
      <c r="E36" s="42"/>
      <c r="F36" s="42"/>
      <c r="G36" s="42"/>
    </row>
    <row r="37" spans="1:7">
      <c r="A37" s="41"/>
      <c r="B37" s="41"/>
      <c r="C37" s="15"/>
      <c r="D37" s="42"/>
      <c r="E37" s="15"/>
      <c r="F37" s="42"/>
      <c r="G37" s="42"/>
    </row>
    <row r="38" spans="1:7">
      <c r="A38" s="41"/>
      <c r="B38" s="41"/>
      <c r="C38" s="15"/>
      <c r="D38" s="42"/>
      <c r="E38" s="15"/>
      <c r="F38" s="42"/>
      <c r="G38" s="42"/>
    </row>
    <row r="39" spans="1:7">
      <c r="A39" s="41"/>
      <c r="B39" s="41"/>
      <c r="C39" s="15"/>
      <c r="D39" s="42"/>
      <c r="E39" s="15"/>
      <c r="F39" s="42"/>
      <c r="G39" s="42"/>
    </row>
    <row r="40" spans="1:7" ht="30">
      <c r="A40" s="41"/>
      <c r="B40" s="41"/>
      <c r="C40" s="15"/>
      <c r="D40" s="43" t="s">
        <v>8</v>
      </c>
      <c r="E40" s="15"/>
      <c r="F40" s="44" t="s">
        <v>9</v>
      </c>
      <c r="G40" s="42"/>
    </row>
    <row r="41" spans="1:7" ht="15.75" thickBot="1">
      <c r="A41" s="41"/>
      <c r="B41" s="41"/>
      <c r="C41" s="15"/>
      <c r="D41" s="43"/>
      <c r="E41" s="15"/>
      <c r="F41" s="44"/>
      <c r="G41" s="42"/>
    </row>
    <row r="42" spans="1:7" ht="21.75" thickBot="1">
      <c r="A42" s="41"/>
      <c r="B42" s="41"/>
      <c r="C42" s="15"/>
      <c r="D42" s="166">
        <f>D34-F34</f>
        <v>0</v>
      </c>
      <c r="E42" s="167"/>
      <c r="F42" s="168"/>
      <c r="G42" s="15"/>
    </row>
    <row r="43" spans="1:7">
      <c r="A43" s="41"/>
      <c r="B43" s="41"/>
      <c r="C43" s="15"/>
      <c r="D43" s="15"/>
      <c r="E43" s="15"/>
      <c r="F43" s="15"/>
      <c r="G43" s="15"/>
    </row>
    <row r="44" spans="1:7">
      <c r="A44" s="41"/>
      <c r="B44" s="41"/>
      <c r="C44" s="15"/>
      <c r="D44" s="42"/>
      <c r="E44" s="15"/>
      <c r="F44" s="42"/>
      <c r="G44" s="15"/>
    </row>
    <row r="45" spans="1:7" ht="18.75">
      <c r="A45" s="41"/>
      <c r="B45" s="41"/>
      <c r="C45" s="15"/>
      <c r="D45" s="169" t="s">
        <v>11</v>
      </c>
      <c r="E45" s="169"/>
      <c r="F45" s="169"/>
      <c r="G45" s="15"/>
    </row>
    <row r="46" spans="1:7">
      <c r="A46" s="41"/>
      <c r="B46" s="41"/>
      <c r="C46" s="15"/>
      <c r="D46" s="15"/>
      <c r="E46" s="15"/>
      <c r="F46" s="15"/>
      <c r="G46" s="15"/>
    </row>
  </sheetData>
  <mergeCells count="4">
    <mergeCell ref="B1:F1"/>
    <mergeCell ref="B2:C2"/>
    <mergeCell ref="D42:F42"/>
    <mergeCell ref="D45:F45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A5" sqref="A5"/>
    </sheetView>
  </sheetViews>
  <sheetFormatPr baseColWidth="10" defaultRowHeight="15"/>
  <cols>
    <col min="4" max="4" width="25.140625" customWidth="1"/>
    <col min="5" max="5" width="15.28515625" customWidth="1"/>
    <col min="7" max="7" width="7.42578125" customWidth="1"/>
    <col min="8" max="8" width="6.28515625" customWidth="1"/>
    <col min="11" max="11" width="27" customWidth="1"/>
    <col min="12" max="12" width="15" bestFit="1" customWidth="1"/>
  </cols>
  <sheetData>
    <row r="1" spans="1:13" ht="33.75">
      <c r="A1" s="1"/>
      <c r="B1" s="170"/>
      <c r="C1" s="170"/>
      <c r="D1" s="170"/>
      <c r="E1" s="10"/>
      <c r="F1" s="52"/>
      <c r="H1" s="1"/>
      <c r="J1" s="1"/>
      <c r="L1" s="160" t="s">
        <v>68</v>
      </c>
      <c r="M1" s="83"/>
    </row>
    <row r="2" spans="1:13" ht="19.5" thickBot="1">
      <c r="A2" s="1"/>
      <c r="C2" s="1"/>
      <c r="D2" s="8"/>
      <c r="H2" s="1"/>
      <c r="I2" s="163" t="s">
        <v>73</v>
      </c>
      <c r="J2" s="163"/>
      <c r="K2" s="163"/>
      <c r="L2" s="161"/>
    </row>
    <row r="3" spans="1:13" ht="15.75" thickBot="1">
      <c r="A3" s="9"/>
      <c r="B3" s="2"/>
      <c r="C3" s="3"/>
      <c r="D3" s="3"/>
      <c r="E3" s="4"/>
      <c r="H3" s="9"/>
      <c r="I3" s="2" t="s">
        <v>0</v>
      </c>
      <c r="J3" s="3" t="s">
        <v>1</v>
      </c>
      <c r="K3" s="3" t="s">
        <v>2</v>
      </c>
      <c r="L3" s="4" t="s">
        <v>3</v>
      </c>
    </row>
    <row r="4" spans="1:13" ht="15.75">
      <c r="A4" s="5"/>
      <c r="B4" s="62"/>
      <c r="C4" s="86"/>
      <c r="E4" s="85"/>
      <c r="H4" s="5"/>
      <c r="I4" s="95"/>
      <c r="J4" s="86"/>
      <c r="K4" s="28"/>
      <c r="L4" s="85"/>
    </row>
    <row r="5" spans="1:13" ht="15.75">
      <c r="A5" s="5"/>
      <c r="B5" s="6"/>
      <c r="C5" s="86"/>
      <c r="E5" s="85"/>
      <c r="H5" s="5">
        <v>1</v>
      </c>
      <c r="I5" s="26"/>
      <c r="J5" s="47"/>
      <c r="K5" s="28"/>
      <c r="L5" s="88"/>
    </row>
    <row r="6" spans="1:13" ht="15.75">
      <c r="A6" s="5"/>
      <c r="B6" s="6"/>
      <c r="C6" s="86"/>
      <c r="E6" s="85"/>
      <c r="H6" s="5">
        <v>2</v>
      </c>
      <c r="I6" s="26"/>
      <c r="J6" s="86"/>
      <c r="K6" s="28"/>
      <c r="L6" s="88"/>
    </row>
    <row r="7" spans="1:13" ht="15.75">
      <c r="A7" s="5"/>
      <c r="B7" s="6"/>
      <c r="C7" s="86"/>
      <c r="E7" s="85"/>
      <c r="H7" s="5">
        <v>3</v>
      </c>
      <c r="I7" s="26"/>
      <c r="J7" s="47"/>
      <c r="K7" s="28"/>
      <c r="L7" s="88"/>
    </row>
    <row r="8" spans="1:13" ht="15.75">
      <c r="A8" s="5"/>
      <c r="B8" s="6"/>
      <c r="C8" s="86"/>
      <c r="E8" s="85"/>
      <c r="H8" s="5">
        <v>4</v>
      </c>
      <c r="I8" s="26"/>
      <c r="J8" s="86"/>
      <c r="K8" s="28"/>
      <c r="L8" s="88"/>
    </row>
    <row r="9" spans="1:13" ht="15.75">
      <c r="A9" s="5"/>
      <c r="B9" s="6"/>
      <c r="C9" s="86"/>
      <c r="E9" s="85"/>
      <c r="H9" s="5">
        <v>5</v>
      </c>
      <c r="I9" s="26"/>
      <c r="J9" s="86"/>
      <c r="K9" s="28"/>
      <c r="L9" s="85"/>
    </row>
    <row r="10" spans="1:13" ht="15.75">
      <c r="A10" s="5"/>
      <c r="B10" s="6"/>
      <c r="C10" s="87"/>
      <c r="E10" s="85"/>
      <c r="H10" s="5">
        <v>6</v>
      </c>
      <c r="I10" s="26"/>
      <c r="J10" s="86"/>
      <c r="K10" s="28"/>
      <c r="L10" s="85"/>
    </row>
    <row r="11" spans="1:13" ht="15.75">
      <c r="A11" s="5"/>
      <c r="B11" s="6"/>
      <c r="C11" s="86"/>
      <c r="E11" s="85"/>
      <c r="H11" s="5">
        <v>7</v>
      </c>
      <c r="I11" s="26"/>
      <c r="J11" s="86"/>
      <c r="K11" s="28"/>
      <c r="L11" s="85"/>
    </row>
    <row r="12" spans="1:13" ht="15.75">
      <c r="A12" s="5"/>
      <c r="B12" s="6"/>
      <c r="C12" s="86"/>
      <c r="E12" s="85"/>
      <c r="H12" s="5">
        <v>8</v>
      </c>
      <c r="I12" s="26"/>
      <c r="J12" s="86"/>
      <c r="K12" s="28"/>
      <c r="L12" s="85"/>
    </row>
    <row r="13" spans="1:13" ht="15.75">
      <c r="A13" s="5"/>
      <c r="B13" s="6"/>
      <c r="C13" s="86"/>
      <c r="E13" s="85"/>
      <c r="H13" s="5">
        <v>9</v>
      </c>
      <c r="I13" s="26"/>
      <c r="J13" s="86"/>
      <c r="K13" s="28"/>
      <c r="L13" s="85"/>
    </row>
    <row r="14" spans="1:13" ht="15.75">
      <c r="A14" s="5"/>
      <c r="B14" s="6"/>
      <c r="C14" s="86"/>
      <c r="E14" s="85"/>
      <c r="H14" s="5"/>
      <c r="I14" s="26"/>
      <c r="J14" s="86"/>
      <c r="K14" s="28"/>
      <c r="L14" s="88"/>
    </row>
    <row r="15" spans="1:13" ht="15.75">
      <c r="A15" s="5"/>
      <c r="B15" s="6"/>
      <c r="C15" s="86"/>
      <c r="E15" s="85"/>
      <c r="H15" s="5"/>
      <c r="I15" s="26"/>
      <c r="J15" s="86"/>
      <c r="K15" s="28"/>
      <c r="L15" s="88"/>
    </row>
    <row r="16" spans="1:13" ht="15" customHeight="1">
      <c r="A16" s="5"/>
      <c r="B16" s="6"/>
      <c r="C16" s="86"/>
      <c r="E16" s="85"/>
      <c r="H16" s="5"/>
      <c r="I16" s="26"/>
      <c r="J16" s="86"/>
      <c r="K16" s="28"/>
      <c r="L16" s="88"/>
    </row>
    <row r="17" spans="1:12" ht="15.75" customHeight="1">
      <c r="A17" s="5"/>
      <c r="B17" s="6"/>
      <c r="C17" s="86"/>
      <c r="E17" s="88"/>
      <c r="H17" s="5"/>
      <c r="I17" s="26"/>
      <c r="J17" s="86"/>
      <c r="K17" s="28"/>
      <c r="L17" s="88"/>
    </row>
    <row r="18" spans="1:12" ht="15.75">
      <c r="A18" s="5"/>
      <c r="B18" s="6"/>
      <c r="C18" s="86"/>
      <c r="E18" s="88"/>
      <c r="H18" s="5"/>
      <c r="I18" s="111"/>
      <c r="J18" s="112"/>
      <c r="K18" s="113"/>
      <c r="L18" s="88"/>
    </row>
    <row r="19" spans="1:12" ht="15.75">
      <c r="A19" s="5"/>
      <c r="B19" s="26"/>
      <c r="C19" s="86"/>
      <c r="E19" s="88"/>
      <c r="H19" s="5"/>
      <c r="I19" s="26"/>
      <c r="J19" s="86"/>
      <c r="K19" s="113"/>
      <c r="L19" s="88"/>
    </row>
    <row r="20" spans="1:12" ht="15.75">
      <c r="A20" s="5"/>
      <c r="B20" s="26"/>
      <c r="C20" s="86"/>
      <c r="E20" s="88"/>
      <c r="H20" s="5"/>
      <c r="I20" s="26"/>
      <c r="J20" s="86"/>
      <c r="K20" s="113"/>
      <c r="L20" s="88"/>
    </row>
    <row r="21" spans="1:12" ht="16.5" thickBot="1">
      <c r="A21" s="5"/>
      <c r="B21" s="95"/>
      <c r="C21" s="86"/>
      <c r="D21" s="28"/>
      <c r="E21" s="85"/>
      <c r="H21" s="5"/>
      <c r="I21" s="26"/>
      <c r="J21" s="86"/>
      <c r="K21" s="113"/>
      <c r="L21" s="114"/>
    </row>
    <row r="22" spans="1:12" ht="16.5" thickTop="1">
      <c r="A22" s="5"/>
      <c r="B22" s="6"/>
      <c r="C22" s="1"/>
      <c r="E22" s="7"/>
      <c r="H22" s="5"/>
      <c r="I22" s="6"/>
      <c r="J22" s="86"/>
      <c r="K22" s="77" t="s">
        <v>20</v>
      </c>
      <c r="L22" s="105">
        <f>SUM(L5:L21)</f>
        <v>0</v>
      </c>
    </row>
    <row r="23" spans="1:12" ht="15.75">
      <c r="A23" s="5"/>
      <c r="B23" s="26"/>
      <c r="C23" s="86"/>
      <c r="D23" s="28"/>
      <c r="E23" s="85"/>
    </row>
    <row r="24" spans="1:12" ht="15.75">
      <c r="A24" s="5"/>
      <c r="B24" s="26"/>
      <c r="C24" s="86"/>
      <c r="D24" s="28"/>
      <c r="E24" s="85"/>
    </row>
    <row r="25" spans="1:12" ht="15.75">
      <c r="A25" s="5"/>
      <c r="B25" s="26"/>
      <c r="C25" s="86"/>
      <c r="D25" s="28"/>
      <c r="E25" s="85"/>
    </row>
    <row r="26" spans="1:12" ht="15.75">
      <c r="A26" s="5"/>
      <c r="B26" s="26"/>
      <c r="C26" s="86"/>
      <c r="D26" s="28"/>
      <c r="E26" s="85"/>
    </row>
    <row r="27" spans="1:12" ht="15.75">
      <c r="A27" s="5"/>
      <c r="B27" s="26"/>
      <c r="C27" s="86"/>
      <c r="D27" s="28"/>
      <c r="E27" s="85"/>
    </row>
    <row r="28" spans="1:12" ht="15.75">
      <c r="A28" s="5"/>
      <c r="B28" s="26"/>
      <c r="C28" s="86"/>
      <c r="D28" s="28"/>
      <c r="E28" s="85"/>
    </row>
    <row r="29" spans="1:12" ht="15.75">
      <c r="A29" s="5"/>
      <c r="B29" s="26"/>
      <c r="C29" s="86"/>
      <c r="D29" s="28"/>
      <c r="E29" s="85"/>
    </row>
    <row r="30" spans="1:12" ht="15.75">
      <c r="A30" s="5"/>
      <c r="B30" s="26"/>
      <c r="C30" s="86"/>
      <c r="D30" s="28"/>
      <c r="E30" s="85"/>
    </row>
    <row r="31" spans="1:12" ht="15.75">
      <c r="A31" s="5"/>
      <c r="B31" s="26"/>
      <c r="C31" s="86"/>
      <c r="D31" s="28"/>
      <c r="E31" s="85"/>
    </row>
    <row r="32" spans="1:12" ht="15.75">
      <c r="A32" s="5"/>
      <c r="B32" s="26"/>
      <c r="C32" s="86"/>
      <c r="D32" s="28"/>
      <c r="E32" s="85"/>
    </row>
    <row r="33" spans="1:6" ht="15.75">
      <c r="A33" s="5"/>
      <c r="B33" s="6"/>
      <c r="C33" s="86"/>
      <c r="E33" s="85"/>
    </row>
    <row r="34" spans="1:6" ht="15" customHeight="1">
      <c r="A34" s="5"/>
      <c r="B34" s="6"/>
      <c r="C34" s="86"/>
      <c r="E34" s="85"/>
    </row>
    <row r="35" spans="1:6" ht="15.75">
      <c r="A35" s="5"/>
      <c r="B35" s="6"/>
      <c r="C35" s="86"/>
      <c r="E35" s="85"/>
      <c r="F35" s="14"/>
    </row>
    <row r="36" spans="1:6" ht="15.75">
      <c r="A36" s="5"/>
      <c r="B36" s="6"/>
      <c r="C36" s="86"/>
      <c r="E36" s="85"/>
      <c r="F36" s="12"/>
    </row>
    <row r="37" spans="1:6" ht="15.75">
      <c r="A37" s="5"/>
      <c r="B37" s="6"/>
      <c r="C37" s="86"/>
      <c r="E37" s="88"/>
      <c r="F37" s="12"/>
    </row>
    <row r="38" spans="1:6" ht="15.75">
      <c r="A38" s="51"/>
      <c r="B38" s="6"/>
      <c r="C38" s="86"/>
      <c r="E38" s="88"/>
    </row>
    <row r="39" spans="1:6">
      <c r="A39" s="51"/>
      <c r="E39" s="7"/>
    </row>
    <row r="40" spans="1:6">
      <c r="B40" s="53"/>
      <c r="C40" s="45"/>
      <c r="E40" s="7"/>
    </row>
    <row r="41" spans="1:6">
      <c r="C41" s="47"/>
      <c r="E41" s="46"/>
    </row>
    <row r="42" spans="1:6">
      <c r="B42" s="13"/>
      <c r="C42" s="47"/>
      <c r="E42" s="46"/>
    </row>
  </sheetData>
  <mergeCells count="3">
    <mergeCell ref="B1:D1"/>
    <mergeCell ref="L1:L2"/>
    <mergeCell ref="I2:K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2" sqref="A2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  <col min="7" max="7" width="12.7109375" bestFit="1" customWidth="1"/>
  </cols>
  <sheetData>
    <row r="1" spans="1:7" ht="18.75" customHeight="1">
      <c r="A1" s="164" t="s">
        <v>61</v>
      </c>
      <c r="B1" s="164"/>
      <c r="C1" s="164"/>
      <c r="D1" s="164"/>
      <c r="E1" s="164"/>
      <c r="F1" s="164"/>
      <c r="G1" s="15"/>
    </row>
    <row r="2" spans="1:7" ht="18.75" customHeight="1">
      <c r="A2" s="16"/>
      <c r="B2" s="165"/>
      <c r="C2" s="165"/>
      <c r="D2" s="17"/>
      <c r="E2" s="18"/>
      <c r="F2" s="17"/>
      <c r="G2" s="18"/>
    </row>
    <row r="3" spans="1:7" ht="31.5" thickBot="1">
      <c r="A3" s="19" t="s">
        <v>0</v>
      </c>
      <c r="B3" s="19" t="s">
        <v>10</v>
      </c>
      <c r="C3" s="20" t="s">
        <v>4</v>
      </c>
      <c r="D3" s="21" t="s">
        <v>3</v>
      </c>
      <c r="E3" s="22" t="s">
        <v>5</v>
      </c>
      <c r="F3" s="23" t="s">
        <v>6</v>
      </c>
      <c r="G3" s="24" t="s">
        <v>7</v>
      </c>
    </row>
    <row r="4" spans="1:7" ht="15.75" thickTop="1">
      <c r="A4" s="25"/>
      <c r="B4" s="11"/>
      <c r="C4" s="28"/>
      <c r="D4" s="27"/>
      <c r="E4" s="26"/>
      <c r="F4" s="27"/>
      <c r="G4" s="27">
        <f>D4-F4</f>
        <v>0</v>
      </c>
    </row>
    <row r="5" spans="1:7">
      <c r="A5" s="25"/>
      <c r="B5" s="11"/>
      <c r="C5" s="28"/>
      <c r="D5" s="27"/>
      <c r="E5" s="49"/>
      <c r="F5" s="27"/>
      <c r="G5" s="27">
        <f>G4+D5-F5</f>
        <v>0</v>
      </c>
    </row>
    <row r="6" spans="1:7">
      <c r="A6" s="25"/>
      <c r="B6" s="11"/>
      <c r="C6" s="56"/>
      <c r="D6" s="29"/>
      <c r="E6" s="49"/>
      <c r="F6" s="27"/>
      <c r="G6" s="27">
        <f t="shared" ref="G6:G15" si="0">G5+D6-F6</f>
        <v>0</v>
      </c>
    </row>
    <row r="7" spans="1:7">
      <c r="A7" s="25"/>
      <c r="B7" s="11"/>
      <c r="C7" s="28"/>
      <c r="D7" s="27"/>
      <c r="E7" s="49"/>
      <c r="F7" s="27"/>
      <c r="G7" s="27">
        <f t="shared" si="0"/>
        <v>0</v>
      </c>
    </row>
    <row r="8" spans="1:7">
      <c r="A8" s="25"/>
      <c r="B8" s="11"/>
      <c r="C8" s="28"/>
      <c r="D8" s="27"/>
      <c r="E8" s="49"/>
      <c r="F8" s="29"/>
      <c r="G8" s="27">
        <f t="shared" si="0"/>
        <v>0</v>
      </c>
    </row>
    <row r="9" spans="1:7" ht="15.75" customHeight="1">
      <c r="A9" s="25"/>
      <c r="B9" s="11"/>
      <c r="C9" s="28"/>
      <c r="D9" s="27"/>
      <c r="E9" s="49"/>
      <c r="F9" s="27"/>
      <c r="G9" s="27">
        <f t="shared" si="0"/>
        <v>0</v>
      </c>
    </row>
    <row r="10" spans="1:7" ht="15.75" customHeight="1">
      <c r="A10" s="25"/>
      <c r="B10" s="11"/>
      <c r="C10" s="28"/>
      <c r="D10" s="29"/>
      <c r="E10" s="26"/>
      <c r="F10" s="27"/>
      <c r="G10" s="27">
        <f t="shared" si="0"/>
        <v>0</v>
      </c>
    </row>
    <row r="11" spans="1:7">
      <c r="E11" s="26"/>
      <c r="F11" s="27"/>
      <c r="G11" s="27">
        <f t="shared" si="0"/>
        <v>0</v>
      </c>
    </row>
    <row r="12" spans="1:7">
      <c r="A12" s="25"/>
      <c r="B12" s="11"/>
      <c r="C12" s="28"/>
      <c r="D12" s="27"/>
      <c r="E12" s="36"/>
      <c r="F12" s="27"/>
      <c r="G12" s="27">
        <f t="shared" si="0"/>
        <v>0</v>
      </c>
    </row>
    <row r="13" spans="1:7">
      <c r="E13" s="26"/>
      <c r="F13" s="27"/>
      <c r="G13" s="27">
        <f t="shared" si="0"/>
        <v>0</v>
      </c>
    </row>
    <row r="14" spans="1:7">
      <c r="A14" s="25"/>
      <c r="B14" s="11"/>
      <c r="C14" s="31"/>
      <c r="D14" s="27"/>
      <c r="E14" s="26"/>
      <c r="F14" s="27"/>
      <c r="G14" s="27">
        <f t="shared" si="0"/>
        <v>0</v>
      </c>
    </row>
    <row r="15" spans="1:7" ht="15.75" thickBot="1">
      <c r="A15" s="67"/>
      <c r="B15" s="37"/>
      <c r="C15" s="68"/>
      <c r="D15" s="39"/>
      <c r="E15" s="40"/>
      <c r="F15" s="39"/>
      <c r="G15" s="39">
        <f t="shared" si="0"/>
        <v>0</v>
      </c>
    </row>
    <row r="16" spans="1:7" ht="16.5" thickTop="1" thickBot="1">
      <c r="A16" s="63"/>
      <c r="B16" s="41"/>
      <c r="C16" s="64"/>
      <c r="D16" s="42">
        <f>SUM(D4:D15)</f>
        <v>0</v>
      </c>
      <c r="E16" s="42"/>
      <c r="F16" s="42">
        <f>SUM(F4:F15)</f>
        <v>0</v>
      </c>
      <c r="G16" s="39"/>
    </row>
    <row r="17" spans="1:7" ht="15.75" thickTop="1">
      <c r="A17" s="63"/>
      <c r="B17" s="41"/>
      <c r="C17" s="64"/>
      <c r="D17" s="42"/>
      <c r="E17" s="42"/>
      <c r="F17" s="42"/>
      <c r="G17" s="42"/>
    </row>
    <row r="18" spans="1:7">
      <c r="A18" s="63"/>
      <c r="B18" s="63"/>
      <c r="C18" s="65"/>
      <c r="D18" s="42"/>
      <c r="E18" s="42"/>
      <c r="F18" s="42"/>
      <c r="G18" s="42"/>
    </row>
    <row r="19" spans="1:7">
      <c r="A19" s="63"/>
      <c r="B19" s="41"/>
      <c r="C19" s="66"/>
      <c r="D19" s="42"/>
      <c r="E19" s="15"/>
      <c r="F19" s="42"/>
      <c r="G19" s="42"/>
    </row>
    <row r="20" spans="1:7">
      <c r="A20" s="41"/>
      <c r="B20" s="41"/>
      <c r="C20" s="15"/>
      <c r="D20" s="42"/>
      <c r="E20" s="15"/>
      <c r="F20" s="42"/>
      <c r="G20" s="42"/>
    </row>
    <row r="21" spans="1:7">
      <c r="A21" s="41"/>
      <c r="B21" s="41"/>
      <c r="C21" s="15"/>
      <c r="D21" s="42"/>
      <c r="E21" s="15"/>
      <c r="F21" s="42"/>
      <c r="G21" s="42"/>
    </row>
    <row r="22" spans="1:7" ht="30">
      <c r="A22" s="41"/>
      <c r="B22" s="41"/>
      <c r="C22" s="15"/>
      <c r="D22" s="43" t="s">
        <v>8</v>
      </c>
      <c r="E22" s="15"/>
      <c r="F22" s="44" t="s">
        <v>9</v>
      </c>
      <c r="G22" s="42"/>
    </row>
    <row r="23" spans="1:7" ht="15.75" thickBot="1">
      <c r="A23" s="41"/>
      <c r="B23" s="41"/>
      <c r="C23" s="15"/>
      <c r="D23" s="43"/>
      <c r="E23" s="15"/>
      <c r="F23" s="44"/>
      <c r="G23" s="42"/>
    </row>
    <row r="24" spans="1:7" ht="21.75" thickBot="1">
      <c r="A24" s="41"/>
      <c r="B24" s="41"/>
      <c r="C24" s="15"/>
      <c r="D24" s="171">
        <f>D16-F16</f>
        <v>0</v>
      </c>
      <c r="E24" s="172"/>
      <c r="F24" s="173"/>
      <c r="G24" s="15"/>
    </row>
    <row r="25" spans="1:7">
      <c r="A25" s="41"/>
      <c r="B25" s="41"/>
      <c r="C25" s="15"/>
      <c r="D25" s="15"/>
      <c r="E25" s="15"/>
      <c r="F25" s="15"/>
      <c r="G25" s="15"/>
    </row>
    <row r="26" spans="1:7">
      <c r="A26" s="41"/>
      <c r="B26" s="41"/>
      <c r="C26" s="15"/>
      <c r="D26" s="42"/>
      <c r="E26" s="15"/>
      <c r="F26" s="42"/>
      <c r="G26" s="15"/>
    </row>
    <row r="27" spans="1:7" ht="18.75">
      <c r="A27" s="41"/>
      <c r="B27" s="41"/>
      <c r="C27" s="15"/>
      <c r="D27" s="169" t="s">
        <v>11</v>
      </c>
      <c r="E27" s="169"/>
      <c r="F27" s="169"/>
      <c r="G27" s="15"/>
    </row>
    <row r="28" spans="1:7">
      <c r="A28" s="41"/>
      <c r="B28" s="41"/>
      <c r="C28" s="15"/>
      <c r="D28" s="15"/>
      <c r="E28" s="15"/>
      <c r="F28" s="15"/>
      <c r="G28" s="15"/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15"/>
      <c r="B30" s="15"/>
      <c r="C30" s="15"/>
      <c r="D30" s="15"/>
      <c r="E30" s="15"/>
      <c r="F30" s="15"/>
      <c r="G30" s="15"/>
    </row>
    <row r="31" spans="1:7">
      <c r="A31" s="69"/>
      <c r="B31" s="69"/>
      <c r="C31" s="69"/>
      <c r="D31" s="69"/>
      <c r="E31" s="69"/>
      <c r="F31" s="69"/>
      <c r="G31" s="69"/>
    </row>
    <row r="32" spans="1:7">
      <c r="A32" s="69"/>
      <c r="B32" s="69"/>
      <c r="C32" s="69"/>
      <c r="D32" s="69"/>
      <c r="E32" s="69"/>
      <c r="F32" s="69"/>
      <c r="G32" s="69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"/>
  <sheetViews>
    <sheetView workbookViewId="0">
      <selection activeCell="B2" sqref="B2:C2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64" t="s">
        <v>62</v>
      </c>
      <c r="C1" s="164"/>
      <c r="D1" s="164"/>
      <c r="E1" s="164"/>
      <c r="F1" s="164"/>
      <c r="G1" s="15"/>
    </row>
    <row r="2" spans="1:7" ht="18.75" customHeight="1">
      <c r="A2" s="16"/>
      <c r="B2" s="165"/>
      <c r="C2" s="165"/>
      <c r="D2" s="58" t="s">
        <v>12</v>
      </c>
      <c r="E2" s="18"/>
      <c r="F2" s="17"/>
      <c r="G2" s="18"/>
    </row>
    <row r="3" spans="1:7" ht="31.5" thickBot="1">
      <c r="A3" s="19" t="s">
        <v>0</v>
      </c>
      <c r="B3" s="19" t="s">
        <v>10</v>
      </c>
      <c r="C3" s="20" t="s">
        <v>4</v>
      </c>
      <c r="D3" s="21" t="s">
        <v>3</v>
      </c>
      <c r="E3" s="22" t="s">
        <v>5</v>
      </c>
      <c r="F3" s="23" t="s">
        <v>6</v>
      </c>
      <c r="G3" s="24" t="s">
        <v>7</v>
      </c>
    </row>
    <row r="4" spans="1:7" ht="15.75" thickTop="1">
      <c r="A4" s="25"/>
      <c r="B4" s="11"/>
      <c r="C4" s="28"/>
      <c r="D4" s="29"/>
      <c r="E4" s="49"/>
      <c r="F4" s="50"/>
      <c r="G4" s="27">
        <f>D4-F4</f>
        <v>0</v>
      </c>
    </row>
    <row r="5" spans="1:7">
      <c r="A5" s="25"/>
      <c r="B5" s="11"/>
      <c r="C5" s="28"/>
      <c r="D5" s="27"/>
      <c r="E5" s="49"/>
      <c r="F5" s="50"/>
      <c r="G5" s="27">
        <f t="shared" ref="G5:G6" si="0">D5-F5</f>
        <v>0</v>
      </c>
    </row>
    <row r="6" spans="1:7">
      <c r="A6" s="25"/>
      <c r="B6" s="11"/>
      <c r="C6" s="28"/>
      <c r="D6" s="27"/>
      <c r="E6" s="49"/>
      <c r="F6" s="50"/>
      <c r="G6" s="27">
        <f t="shared" si="0"/>
        <v>0</v>
      </c>
    </row>
    <row r="7" spans="1:7">
      <c r="A7" s="25"/>
      <c r="B7" s="11"/>
      <c r="C7" s="28"/>
      <c r="D7" s="27"/>
      <c r="E7" s="49"/>
      <c r="F7" s="27"/>
      <c r="G7" s="27">
        <f t="shared" ref="G7:G48" si="1">D7-F7</f>
        <v>0</v>
      </c>
    </row>
    <row r="8" spans="1:7">
      <c r="A8" s="25"/>
      <c r="B8" s="11"/>
      <c r="C8" s="28"/>
      <c r="D8" s="27"/>
      <c r="E8" s="49"/>
      <c r="F8" s="27"/>
      <c r="G8" s="27">
        <f t="shared" si="1"/>
        <v>0</v>
      </c>
    </row>
    <row r="9" spans="1:7">
      <c r="A9" s="25"/>
      <c r="B9" s="11"/>
      <c r="C9" s="28"/>
      <c r="D9" s="29"/>
      <c r="E9" s="49"/>
      <c r="F9" s="27"/>
      <c r="G9" s="27">
        <f t="shared" si="1"/>
        <v>0</v>
      </c>
    </row>
    <row r="10" spans="1:7">
      <c r="A10" s="25"/>
      <c r="B10" s="11"/>
      <c r="C10" s="56"/>
      <c r="D10" s="29"/>
      <c r="E10" s="49"/>
      <c r="F10" s="27"/>
      <c r="G10" s="27">
        <f t="shared" si="1"/>
        <v>0</v>
      </c>
    </row>
    <row r="11" spans="1:7">
      <c r="A11" s="25"/>
      <c r="B11" s="11"/>
      <c r="C11" s="34"/>
      <c r="D11" s="29"/>
      <c r="E11" s="49"/>
      <c r="F11" s="27"/>
      <c r="G11" s="27">
        <f t="shared" si="1"/>
        <v>0</v>
      </c>
    </row>
    <row r="12" spans="1:7">
      <c r="A12" s="25"/>
      <c r="B12" s="11"/>
      <c r="C12" s="28"/>
      <c r="D12" s="29"/>
      <c r="E12" s="49"/>
      <c r="F12" s="27"/>
      <c r="G12" s="27">
        <f t="shared" si="1"/>
        <v>0</v>
      </c>
    </row>
    <row r="13" spans="1:7">
      <c r="A13" s="25"/>
      <c r="B13" s="11"/>
      <c r="C13" s="28"/>
      <c r="D13" s="29"/>
      <c r="E13" s="49"/>
      <c r="F13" s="27"/>
      <c r="G13" s="27">
        <f t="shared" si="1"/>
        <v>0</v>
      </c>
    </row>
    <row r="14" spans="1:7">
      <c r="A14" s="25"/>
      <c r="B14" s="11"/>
      <c r="C14" s="34"/>
      <c r="D14" s="29"/>
      <c r="E14" s="49"/>
      <c r="F14" s="27"/>
      <c r="G14" s="27">
        <f t="shared" si="1"/>
        <v>0</v>
      </c>
    </row>
    <row r="15" spans="1:7">
      <c r="A15" s="25"/>
      <c r="B15" s="11"/>
      <c r="C15" s="32"/>
      <c r="D15" s="27"/>
      <c r="E15" s="49"/>
      <c r="F15" s="27"/>
      <c r="G15" s="27">
        <f t="shared" si="1"/>
        <v>0</v>
      </c>
    </row>
    <row r="16" spans="1:7">
      <c r="A16" s="25"/>
      <c r="B16" s="11"/>
      <c r="C16" s="28"/>
      <c r="D16" s="29"/>
      <c r="E16" s="49"/>
      <c r="F16" s="27"/>
      <c r="G16" s="27">
        <f t="shared" si="1"/>
        <v>0</v>
      </c>
    </row>
    <row r="17" spans="1:7">
      <c r="A17" s="25"/>
      <c r="B17" s="11"/>
      <c r="C17" s="28"/>
      <c r="D17" s="27"/>
      <c r="E17" s="49"/>
      <c r="F17" s="27"/>
      <c r="G17" s="27">
        <f t="shared" si="1"/>
        <v>0</v>
      </c>
    </row>
    <row r="18" spans="1:7">
      <c r="A18" s="25"/>
      <c r="B18" s="11"/>
      <c r="C18" s="28"/>
      <c r="D18" s="27"/>
      <c r="E18" s="49"/>
      <c r="F18" s="27"/>
      <c r="G18" s="27">
        <f t="shared" si="1"/>
        <v>0</v>
      </c>
    </row>
    <row r="19" spans="1:7">
      <c r="A19" s="25"/>
      <c r="B19" s="11"/>
      <c r="C19" s="28"/>
      <c r="D19" s="27"/>
      <c r="E19" s="49"/>
      <c r="F19" s="27"/>
      <c r="G19" s="27">
        <f t="shared" si="1"/>
        <v>0</v>
      </c>
    </row>
    <row r="20" spans="1:7">
      <c r="A20" s="25"/>
      <c r="B20" s="11"/>
      <c r="C20" s="28"/>
      <c r="D20" s="27"/>
      <c r="E20" s="49"/>
      <c r="F20" s="27"/>
      <c r="G20" s="27">
        <f t="shared" si="1"/>
        <v>0</v>
      </c>
    </row>
    <row r="21" spans="1:7" ht="15.75" thickBot="1">
      <c r="A21" s="37"/>
      <c r="B21" s="37"/>
      <c r="C21" s="57"/>
      <c r="D21" s="39">
        <v>0</v>
      </c>
      <c r="E21" s="39"/>
      <c r="F21" s="39">
        <v>0</v>
      </c>
      <c r="G21" s="39">
        <f t="shared" si="1"/>
        <v>0</v>
      </c>
    </row>
    <row r="22" spans="1:7" ht="15.75" thickTop="1">
      <c r="A22" s="41"/>
      <c r="B22" s="41"/>
      <c r="C22" s="60" t="s">
        <v>13</v>
      </c>
      <c r="D22" s="59">
        <f>SUM(D4:D21)</f>
        <v>0</v>
      </c>
      <c r="E22" s="42"/>
      <c r="F22" s="42">
        <f>SUM(F7:F21)</f>
        <v>0</v>
      </c>
      <c r="G22" s="42"/>
    </row>
    <row r="23" spans="1:7">
      <c r="A23" s="41"/>
      <c r="B23" s="41"/>
      <c r="C23" s="60"/>
      <c r="D23" s="59"/>
      <c r="E23" s="42"/>
      <c r="F23" s="42"/>
      <c r="G23" s="42"/>
    </row>
    <row r="24" spans="1:7">
      <c r="A24" s="41"/>
      <c r="B24" s="41"/>
      <c r="C24" s="60"/>
      <c r="D24" s="59"/>
      <c r="E24" s="42"/>
      <c r="F24" s="42"/>
      <c r="G24" s="42"/>
    </row>
    <row r="25" spans="1:7">
      <c r="A25" s="25"/>
      <c r="B25" s="11"/>
      <c r="C25" s="93"/>
      <c r="D25" s="55"/>
      <c r="E25" s="27"/>
      <c r="F25" s="27"/>
      <c r="G25" s="42"/>
    </row>
    <row r="26" spans="1:7">
      <c r="A26" s="25"/>
      <c r="B26" s="11"/>
      <c r="C26" s="32"/>
      <c r="D26" s="55"/>
      <c r="E26" s="49"/>
      <c r="F26" s="27"/>
      <c r="G26" s="27">
        <f t="shared" si="1"/>
        <v>0</v>
      </c>
    </row>
    <row r="27" spans="1:7">
      <c r="A27" s="25"/>
      <c r="B27" s="11"/>
      <c r="C27" s="32"/>
      <c r="D27" s="55"/>
      <c r="E27" s="49"/>
      <c r="F27" s="27"/>
      <c r="G27" s="27">
        <f t="shared" si="1"/>
        <v>0</v>
      </c>
    </row>
    <row r="28" spans="1:7">
      <c r="A28" s="25"/>
      <c r="B28" s="11"/>
      <c r="C28" s="32"/>
      <c r="D28" s="55"/>
      <c r="E28" s="49"/>
      <c r="F28" s="27"/>
      <c r="G28" s="27">
        <f t="shared" si="1"/>
        <v>0</v>
      </c>
    </row>
    <row r="29" spans="1:7">
      <c r="A29" s="25"/>
      <c r="B29" s="11"/>
      <c r="C29" s="32"/>
      <c r="D29" s="55"/>
      <c r="E29" s="49"/>
      <c r="F29" s="27"/>
      <c r="G29" s="27">
        <f t="shared" si="1"/>
        <v>0</v>
      </c>
    </row>
    <row r="30" spans="1:7">
      <c r="A30" s="25"/>
      <c r="B30" s="11"/>
      <c r="C30" s="32"/>
      <c r="D30" s="55"/>
      <c r="E30" s="49"/>
      <c r="F30" s="27"/>
      <c r="G30" s="27">
        <f t="shared" si="1"/>
        <v>0</v>
      </c>
    </row>
    <row r="31" spans="1:7">
      <c r="A31" s="25"/>
      <c r="B31" s="11"/>
      <c r="C31" s="32"/>
      <c r="D31" s="55"/>
      <c r="E31" s="49"/>
      <c r="F31" s="27"/>
      <c r="G31" s="27">
        <f t="shared" si="1"/>
        <v>0</v>
      </c>
    </row>
    <row r="32" spans="1:7">
      <c r="A32" s="25"/>
      <c r="B32" s="11"/>
      <c r="C32" s="32"/>
      <c r="D32" s="55"/>
      <c r="E32" s="49"/>
      <c r="F32" s="27"/>
      <c r="G32" s="27">
        <f t="shared" si="1"/>
        <v>0</v>
      </c>
    </row>
    <row r="33" spans="1:7">
      <c r="A33" s="25"/>
      <c r="B33" s="11"/>
      <c r="C33" s="32"/>
      <c r="D33" s="55"/>
      <c r="E33" s="49"/>
      <c r="F33" s="27"/>
      <c r="G33" s="27">
        <f t="shared" si="1"/>
        <v>0</v>
      </c>
    </row>
    <row r="34" spans="1:7">
      <c r="A34" s="25"/>
      <c r="B34" s="11"/>
      <c r="C34" s="32"/>
      <c r="D34" s="55"/>
      <c r="E34" s="49"/>
      <c r="F34" s="27"/>
      <c r="G34" s="27">
        <f t="shared" si="1"/>
        <v>0</v>
      </c>
    </row>
    <row r="35" spans="1:7">
      <c r="A35" s="25"/>
      <c r="B35" s="11"/>
      <c r="C35" s="32"/>
      <c r="D35" s="55"/>
      <c r="E35" s="49"/>
      <c r="F35" s="27"/>
      <c r="G35" s="27">
        <f t="shared" si="1"/>
        <v>0</v>
      </c>
    </row>
    <row r="36" spans="1:7">
      <c r="A36" s="25"/>
      <c r="B36" s="11"/>
      <c r="C36" s="32"/>
      <c r="D36" s="55"/>
      <c r="E36" s="49"/>
      <c r="F36" s="27"/>
      <c r="G36" s="27">
        <f t="shared" si="1"/>
        <v>0</v>
      </c>
    </row>
    <row r="37" spans="1:7">
      <c r="A37" s="25"/>
      <c r="B37" s="11"/>
      <c r="C37" s="32"/>
      <c r="D37" s="55"/>
      <c r="E37" s="49"/>
      <c r="F37" s="27"/>
      <c r="G37" s="27">
        <f t="shared" si="1"/>
        <v>0</v>
      </c>
    </row>
    <row r="38" spans="1:7">
      <c r="A38" s="25"/>
      <c r="B38" s="11"/>
      <c r="C38" s="32"/>
      <c r="D38" s="55"/>
      <c r="E38" s="49"/>
      <c r="F38" s="27"/>
      <c r="G38" s="27">
        <f t="shared" si="1"/>
        <v>0</v>
      </c>
    </row>
    <row r="39" spans="1:7">
      <c r="A39" s="25"/>
      <c r="B39" s="11"/>
      <c r="C39" s="32"/>
      <c r="D39" s="55"/>
      <c r="E39" s="49"/>
      <c r="F39" s="27"/>
      <c r="G39" s="27">
        <f t="shared" si="1"/>
        <v>0</v>
      </c>
    </row>
    <row r="40" spans="1:7">
      <c r="A40" s="25"/>
      <c r="B40" s="11"/>
      <c r="C40" s="32"/>
      <c r="D40" s="55"/>
      <c r="E40" s="49"/>
      <c r="F40" s="27"/>
      <c r="G40" s="27">
        <f t="shared" si="1"/>
        <v>0</v>
      </c>
    </row>
    <row r="41" spans="1:7">
      <c r="A41" s="25"/>
      <c r="B41" s="11"/>
      <c r="C41" s="32"/>
      <c r="D41" s="55"/>
      <c r="E41" s="49"/>
      <c r="F41" s="27"/>
      <c r="G41" s="27">
        <f t="shared" si="1"/>
        <v>0</v>
      </c>
    </row>
    <row r="42" spans="1:7">
      <c r="A42" s="25"/>
      <c r="B42" s="11"/>
      <c r="C42" s="32"/>
      <c r="D42" s="55"/>
      <c r="E42" s="49"/>
      <c r="F42" s="27"/>
      <c r="G42" s="27">
        <f t="shared" si="1"/>
        <v>0</v>
      </c>
    </row>
    <row r="43" spans="1:7">
      <c r="A43" s="25"/>
      <c r="B43" s="11"/>
      <c r="C43" s="32"/>
      <c r="D43" s="55"/>
      <c r="E43" s="49"/>
      <c r="F43" s="27"/>
      <c r="G43" s="27">
        <f t="shared" si="1"/>
        <v>0</v>
      </c>
    </row>
    <row r="44" spans="1:7">
      <c r="A44" s="25"/>
      <c r="B44" s="11"/>
      <c r="C44" s="32"/>
      <c r="D44" s="55"/>
      <c r="E44" s="49"/>
      <c r="F44" s="27"/>
      <c r="G44" s="27">
        <f t="shared" si="1"/>
        <v>0</v>
      </c>
    </row>
    <row r="45" spans="1:7">
      <c r="A45" s="25"/>
      <c r="B45" s="11"/>
      <c r="C45" s="32"/>
      <c r="D45" s="55"/>
      <c r="E45" s="49"/>
      <c r="F45" s="27"/>
      <c r="G45" s="27">
        <f t="shared" si="1"/>
        <v>0</v>
      </c>
    </row>
    <row r="46" spans="1:7">
      <c r="A46" s="25"/>
      <c r="B46" s="11"/>
      <c r="C46" s="32"/>
      <c r="D46" s="55"/>
      <c r="E46" s="49"/>
      <c r="F46" s="27"/>
      <c r="G46" s="27">
        <f t="shared" si="1"/>
        <v>0</v>
      </c>
    </row>
    <row r="47" spans="1:7" ht="15.75" thickBot="1">
      <c r="A47" s="37"/>
      <c r="B47" s="37"/>
      <c r="C47" s="80"/>
      <c r="D47" s="81">
        <v>0</v>
      </c>
      <c r="E47" s="82"/>
      <c r="F47" s="39">
        <v>0</v>
      </c>
      <c r="G47" s="39">
        <f t="shared" si="1"/>
        <v>0</v>
      </c>
    </row>
    <row r="48" spans="1:7" ht="15.75" thickTop="1">
      <c r="A48" s="11"/>
      <c r="B48" s="11"/>
      <c r="C48" s="79"/>
      <c r="D48" s="55">
        <f>SUM(D25:D47)</f>
        <v>0</v>
      </c>
      <c r="E48" s="27"/>
      <c r="F48" s="27">
        <f>SUM(F26:F47)</f>
        <v>0</v>
      </c>
      <c r="G48" s="27">
        <f t="shared" si="1"/>
        <v>0</v>
      </c>
    </row>
    <row r="49" spans="1:7">
      <c r="A49" s="11"/>
      <c r="B49" s="11"/>
      <c r="C49" s="79"/>
      <c r="D49" s="55"/>
      <c r="E49" s="27"/>
      <c r="F49" s="27"/>
      <c r="G49" s="27"/>
    </row>
    <row r="50" spans="1:7">
      <c r="A50" s="11"/>
      <c r="B50" s="11"/>
      <c r="C50" s="79"/>
      <c r="D50" s="55"/>
      <c r="E50" s="27"/>
      <c r="F50" s="27"/>
      <c r="G50" s="27"/>
    </row>
    <row r="51" spans="1:7">
      <c r="A51" s="11"/>
      <c r="B51" s="11"/>
      <c r="C51" s="79"/>
      <c r="D51" s="55"/>
      <c r="E51" s="27"/>
      <c r="F51" s="27"/>
      <c r="G51" s="27"/>
    </row>
    <row r="52" spans="1:7">
      <c r="A52" s="11"/>
      <c r="B52" s="11"/>
      <c r="C52" s="79"/>
      <c r="D52" s="55"/>
      <c r="E52" s="27"/>
      <c r="F52" s="27"/>
      <c r="G52" s="27"/>
    </row>
    <row r="53" spans="1:7">
      <c r="A53" s="11"/>
      <c r="B53" s="11"/>
      <c r="C53" s="79"/>
      <c r="D53" s="55"/>
      <c r="E53" s="27"/>
      <c r="F53" s="27"/>
      <c r="G53" s="27"/>
    </row>
    <row r="54" spans="1:7">
      <c r="A54" s="11"/>
      <c r="B54" s="11"/>
      <c r="C54" s="79"/>
      <c r="D54" s="55"/>
      <c r="E54" s="27"/>
      <c r="F54" s="27"/>
      <c r="G54" s="27"/>
    </row>
    <row r="55" spans="1:7">
      <c r="A55" s="11"/>
      <c r="B55" s="11"/>
      <c r="C55" s="79"/>
      <c r="D55" s="55"/>
      <c r="E55" s="27"/>
      <c r="F55" s="27"/>
      <c r="G55" s="27"/>
    </row>
    <row r="56" spans="1:7">
      <c r="A56" s="11"/>
      <c r="B56" s="11"/>
      <c r="C56" s="79"/>
      <c r="D56" s="55"/>
      <c r="E56" s="27"/>
      <c r="F56" s="27"/>
      <c r="G56" s="27"/>
    </row>
    <row r="57" spans="1:7">
      <c r="A57" s="11"/>
      <c r="B57" s="11"/>
      <c r="C57" s="79"/>
      <c r="D57" s="55"/>
      <c r="E57" s="27"/>
      <c r="F57" s="27"/>
      <c r="G57" s="27"/>
    </row>
    <row r="58" spans="1:7" ht="18.75">
      <c r="A58" s="11"/>
      <c r="B58" s="164" t="s">
        <v>21</v>
      </c>
      <c r="C58" s="164"/>
      <c r="D58" s="164"/>
      <c r="E58" s="164"/>
      <c r="F58" s="164"/>
      <c r="G58" s="15"/>
    </row>
    <row r="59" spans="1:7" ht="21">
      <c r="A59" s="16"/>
      <c r="B59" s="165"/>
      <c r="C59" s="165"/>
      <c r="D59" s="58" t="s">
        <v>12</v>
      </c>
      <c r="E59" s="18"/>
      <c r="F59" s="17"/>
      <c r="G59" s="18"/>
    </row>
    <row r="60" spans="1:7" ht="31.5" thickBot="1">
      <c r="A60" s="19" t="s">
        <v>0</v>
      </c>
      <c r="B60" s="19" t="s">
        <v>10</v>
      </c>
      <c r="C60" s="20" t="s">
        <v>4</v>
      </c>
      <c r="D60" s="21" t="s">
        <v>3</v>
      </c>
      <c r="E60" s="22" t="s">
        <v>5</v>
      </c>
      <c r="F60" s="23" t="s">
        <v>6</v>
      </c>
      <c r="G60" s="24" t="s">
        <v>7</v>
      </c>
    </row>
    <row r="61" spans="1:7" ht="15.75" thickTop="1">
      <c r="A61" s="25"/>
      <c r="B61" s="11"/>
      <c r="C61" s="28"/>
      <c r="D61" s="29"/>
      <c r="E61" s="49"/>
      <c r="F61" s="50"/>
      <c r="G61" s="27">
        <f>D61-F61</f>
        <v>0</v>
      </c>
    </row>
    <row r="62" spans="1:7">
      <c r="A62" s="25"/>
      <c r="B62" s="11"/>
      <c r="C62" s="28"/>
      <c r="D62" s="27"/>
      <c r="E62" s="49"/>
      <c r="F62" s="50"/>
      <c r="G62" s="27">
        <f t="shared" ref="G62:G78" si="2">D62-F62</f>
        <v>0</v>
      </c>
    </row>
    <row r="63" spans="1:7">
      <c r="A63" s="25"/>
      <c r="B63" s="11"/>
      <c r="C63" s="28"/>
      <c r="D63" s="27"/>
      <c r="E63" s="49"/>
      <c r="F63" s="50"/>
      <c r="G63" s="27">
        <f t="shared" si="2"/>
        <v>0</v>
      </c>
    </row>
    <row r="64" spans="1:7">
      <c r="A64" s="25"/>
      <c r="B64" s="11"/>
      <c r="C64" s="28"/>
      <c r="D64" s="27"/>
      <c r="E64" s="49"/>
      <c r="F64" s="27"/>
      <c r="G64" s="27">
        <f t="shared" si="2"/>
        <v>0</v>
      </c>
    </row>
    <row r="65" spans="1:7">
      <c r="A65" s="25"/>
      <c r="B65" s="11"/>
      <c r="C65" s="28"/>
      <c r="D65" s="27"/>
      <c r="E65" s="49"/>
      <c r="F65" s="27"/>
      <c r="G65" s="27">
        <f t="shared" si="2"/>
        <v>0</v>
      </c>
    </row>
    <row r="66" spans="1:7">
      <c r="A66" s="25"/>
      <c r="B66" s="11"/>
      <c r="C66" s="28"/>
      <c r="D66" s="29"/>
      <c r="E66" s="49"/>
      <c r="F66" s="27"/>
      <c r="G66" s="27">
        <f t="shared" si="2"/>
        <v>0</v>
      </c>
    </row>
    <row r="67" spans="1:7">
      <c r="A67" s="25"/>
      <c r="B67" s="11"/>
      <c r="C67" s="56"/>
      <c r="D67" s="29"/>
      <c r="E67" s="49"/>
      <c r="F67" s="27"/>
      <c r="G67" s="27">
        <f t="shared" si="2"/>
        <v>0</v>
      </c>
    </row>
    <row r="68" spans="1:7">
      <c r="A68" s="25"/>
      <c r="B68" s="11"/>
      <c r="C68" s="34"/>
      <c r="D68" s="29"/>
      <c r="E68" s="49"/>
      <c r="F68" s="27"/>
      <c r="G68" s="27">
        <f t="shared" si="2"/>
        <v>0</v>
      </c>
    </row>
    <row r="69" spans="1:7">
      <c r="A69" s="25"/>
      <c r="B69" s="11"/>
      <c r="C69" s="28"/>
      <c r="D69" s="29"/>
      <c r="E69" s="49"/>
      <c r="F69" s="27"/>
      <c r="G69" s="27">
        <f t="shared" si="2"/>
        <v>0</v>
      </c>
    </row>
    <row r="70" spans="1:7">
      <c r="A70" s="25"/>
      <c r="B70" s="11"/>
      <c r="C70" s="28"/>
      <c r="D70" s="29"/>
      <c r="E70" s="49"/>
      <c r="F70" s="27"/>
      <c r="G70" s="27">
        <f t="shared" si="2"/>
        <v>0</v>
      </c>
    </row>
    <row r="71" spans="1:7">
      <c r="A71" s="25"/>
      <c r="B71" s="11"/>
      <c r="C71" s="34"/>
      <c r="D71" s="29"/>
      <c r="E71" s="49"/>
      <c r="F71" s="27"/>
      <c r="G71" s="27">
        <f t="shared" si="2"/>
        <v>0</v>
      </c>
    </row>
    <row r="72" spans="1:7">
      <c r="A72" s="25"/>
      <c r="B72" s="11"/>
      <c r="C72" s="32"/>
      <c r="D72" s="27"/>
      <c r="E72" s="49"/>
      <c r="F72" s="27"/>
      <c r="G72" s="27">
        <f t="shared" si="2"/>
        <v>0</v>
      </c>
    </row>
    <row r="73" spans="1:7">
      <c r="A73" s="25"/>
      <c r="B73" s="11"/>
      <c r="C73" s="28"/>
      <c r="D73" s="29"/>
      <c r="E73" s="49"/>
      <c r="F73" s="27"/>
      <c r="G73" s="27">
        <f t="shared" si="2"/>
        <v>0</v>
      </c>
    </row>
    <row r="74" spans="1:7">
      <c r="A74" s="25"/>
      <c r="B74" s="11"/>
      <c r="C74" s="28"/>
      <c r="D74" s="27"/>
      <c r="E74" s="49"/>
      <c r="F74" s="27"/>
      <c r="G74" s="27">
        <f t="shared" si="2"/>
        <v>0</v>
      </c>
    </row>
    <row r="75" spans="1:7">
      <c r="A75" s="25"/>
      <c r="B75" s="11"/>
      <c r="C75" s="28"/>
      <c r="D75" s="27"/>
      <c r="E75" s="49"/>
      <c r="F75" s="27"/>
      <c r="G75" s="27">
        <f t="shared" si="2"/>
        <v>0</v>
      </c>
    </row>
    <row r="76" spans="1:7">
      <c r="A76" s="25"/>
      <c r="B76" s="11"/>
      <c r="C76" s="28"/>
      <c r="D76" s="27"/>
      <c r="E76" s="49"/>
      <c r="F76" s="27"/>
      <c r="G76" s="27">
        <f t="shared" si="2"/>
        <v>0</v>
      </c>
    </row>
    <row r="77" spans="1:7">
      <c r="A77" s="25"/>
      <c r="B77" s="11"/>
      <c r="C77" s="28"/>
      <c r="D77" s="27">
        <v>0</v>
      </c>
      <c r="E77" s="49"/>
      <c r="F77" s="27"/>
      <c r="G77" s="27">
        <f t="shared" si="2"/>
        <v>0</v>
      </c>
    </row>
    <row r="78" spans="1:7" ht="15.75" thickBot="1">
      <c r="A78" s="37"/>
      <c r="B78" s="37"/>
      <c r="C78" s="57"/>
      <c r="D78" s="39">
        <v>0</v>
      </c>
      <c r="E78" s="39"/>
      <c r="F78" s="39">
        <v>0</v>
      </c>
      <c r="G78" s="39">
        <f t="shared" si="2"/>
        <v>0</v>
      </c>
    </row>
    <row r="79" spans="1:7" ht="15.75" thickTop="1">
      <c r="A79" s="41"/>
      <c r="B79" s="41"/>
      <c r="C79" s="60" t="s">
        <v>13</v>
      </c>
      <c r="D79" s="59">
        <f>SUM(D61:D78)</f>
        <v>0</v>
      </c>
      <c r="E79" s="42"/>
      <c r="F79" s="42">
        <f>SUM(F64:F78)</f>
        <v>0</v>
      </c>
      <c r="G79" s="42"/>
    </row>
    <row r="80" spans="1:7">
      <c r="A80" s="41"/>
      <c r="B80" s="41"/>
      <c r="C80" s="60"/>
      <c r="D80" s="59"/>
      <c r="E80" s="42"/>
      <c r="F80" s="42"/>
      <c r="G80" s="42"/>
    </row>
    <row r="81" spans="1:7">
      <c r="A81" s="11"/>
      <c r="B81" s="11"/>
      <c r="C81" s="79"/>
      <c r="D81" s="55"/>
      <c r="E81" s="27"/>
      <c r="F81" s="27"/>
      <c r="G81" s="27"/>
    </row>
    <row r="82" spans="1:7">
      <c r="A82" s="11"/>
      <c r="B82" s="11"/>
      <c r="C82" s="79"/>
      <c r="D82" s="55"/>
      <c r="E82" s="27"/>
      <c r="F82" s="27"/>
      <c r="G82" s="27"/>
    </row>
    <row r="83" spans="1:7">
      <c r="A83" s="41"/>
      <c r="B83" s="41"/>
      <c r="C83" s="15"/>
      <c r="D83" s="42"/>
      <c r="E83" s="15"/>
      <c r="F83" s="42"/>
      <c r="G83" s="42"/>
    </row>
    <row r="84" spans="1:7">
      <c r="A84" s="41"/>
      <c r="B84" s="41"/>
      <c r="C84" s="15"/>
      <c r="D84" s="42"/>
      <c r="E84" s="15"/>
      <c r="F84" s="42"/>
      <c r="G84" s="42"/>
    </row>
    <row r="85" spans="1:7">
      <c r="A85" s="41"/>
      <c r="B85" s="41"/>
      <c r="C85" s="15"/>
      <c r="D85" s="42"/>
      <c r="E85" s="15"/>
      <c r="F85" s="42"/>
      <c r="G85" s="42"/>
    </row>
    <row r="86" spans="1:7" ht="30">
      <c r="A86" s="41"/>
      <c r="B86" s="41"/>
      <c r="C86" s="15"/>
      <c r="D86" s="43" t="s">
        <v>8</v>
      </c>
      <c r="E86" s="15"/>
      <c r="F86" s="44" t="s">
        <v>9</v>
      </c>
      <c r="G86" s="42"/>
    </row>
    <row r="87" spans="1:7" ht="15.75" thickBot="1">
      <c r="A87" s="41"/>
      <c r="B87" s="41"/>
      <c r="C87" s="15"/>
      <c r="D87" s="43"/>
      <c r="E87" s="15"/>
      <c r="F87" s="44"/>
      <c r="G87" s="42"/>
    </row>
    <row r="88" spans="1:7" ht="21.75" thickBot="1">
      <c r="A88" s="41"/>
      <c r="B88" s="41"/>
      <c r="C88" s="15"/>
      <c r="D88" s="166">
        <f>D48+D22+D79</f>
        <v>0</v>
      </c>
      <c r="E88" s="167"/>
      <c r="F88" s="168"/>
      <c r="G88" s="15"/>
    </row>
    <row r="89" spans="1:7">
      <c r="A89" s="41"/>
      <c r="B89" s="41"/>
      <c r="C89" s="15"/>
      <c r="D89" s="15"/>
      <c r="E89" s="15"/>
      <c r="F89" s="15"/>
      <c r="G89" s="15"/>
    </row>
    <row r="90" spans="1:7">
      <c r="A90" s="41"/>
      <c r="B90" s="41"/>
      <c r="C90" s="15"/>
      <c r="D90" s="42"/>
      <c r="E90" s="15"/>
      <c r="F90" s="42"/>
      <c r="G90" s="15"/>
    </row>
    <row r="91" spans="1:7" ht="18.75">
      <c r="A91" s="41"/>
      <c r="B91" s="41"/>
      <c r="C91" s="15"/>
      <c r="D91" s="169" t="s">
        <v>14</v>
      </c>
      <c r="E91" s="169"/>
      <c r="F91" s="169"/>
      <c r="G91" s="15"/>
    </row>
    <row r="92" spans="1:7">
      <c r="A92" s="41"/>
      <c r="B92" s="41"/>
      <c r="C92" s="15"/>
      <c r="D92" s="15"/>
      <c r="E92" s="15"/>
      <c r="F92" s="15"/>
      <c r="G92" s="15"/>
    </row>
  </sheetData>
  <mergeCells count="6">
    <mergeCell ref="B1:F1"/>
    <mergeCell ref="B2:C2"/>
    <mergeCell ref="D88:F88"/>
    <mergeCell ref="D91:F91"/>
    <mergeCell ref="B58:F58"/>
    <mergeCell ref="B59:C59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topLeftCell="A4" workbookViewId="0">
      <selection activeCell="B25" sqref="B25"/>
    </sheetView>
  </sheetViews>
  <sheetFormatPr baseColWidth="10" defaultRowHeight="15"/>
  <cols>
    <col min="3" max="3" width="11.85546875" bestFit="1" customWidth="1"/>
    <col min="4" max="4" width="25.85546875" customWidth="1"/>
    <col min="6" max="6" width="17.28515625" customWidth="1"/>
  </cols>
  <sheetData>
    <row r="2" spans="1:7" ht="18.75">
      <c r="B2" s="170" t="s">
        <v>24</v>
      </c>
      <c r="C2" s="170"/>
      <c r="D2" s="170"/>
      <c r="E2" s="170"/>
      <c r="F2" s="170"/>
      <c r="G2" s="170"/>
    </row>
    <row r="4" spans="1:7" ht="15.75" thickBot="1"/>
    <row r="5" spans="1:7" ht="19.5" thickBot="1">
      <c r="A5" s="97"/>
      <c r="B5" s="98" t="s">
        <v>0</v>
      </c>
      <c r="C5" s="98" t="s">
        <v>25</v>
      </c>
      <c r="D5" s="98" t="s">
        <v>26</v>
      </c>
      <c r="E5" s="98"/>
      <c r="F5" s="99" t="s">
        <v>3</v>
      </c>
    </row>
    <row r="6" spans="1:7">
      <c r="F6" s="7"/>
    </row>
    <row r="7" spans="1:7" ht="15.75">
      <c r="D7" t="s">
        <v>27</v>
      </c>
      <c r="F7" s="96">
        <v>2484562.19</v>
      </c>
    </row>
    <row r="8" spans="1:7">
      <c r="B8" t="s">
        <v>29</v>
      </c>
      <c r="D8" t="s">
        <v>28</v>
      </c>
      <c r="F8" s="7">
        <v>-2095240.57</v>
      </c>
    </row>
    <row r="9" spans="1:7">
      <c r="F9" s="7">
        <v>0</v>
      </c>
    </row>
    <row r="10" spans="1:7" ht="15.75">
      <c r="D10" s="104" t="s">
        <v>30</v>
      </c>
      <c r="F10" s="96">
        <v>363803.56</v>
      </c>
    </row>
    <row r="11" spans="1:7">
      <c r="B11" s="1" t="s">
        <v>31</v>
      </c>
      <c r="D11" t="s">
        <v>28</v>
      </c>
      <c r="F11" s="7">
        <v>-100258.75</v>
      </c>
    </row>
    <row r="12" spans="1:7">
      <c r="B12" s="1" t="s">
        <v>33</v>
      </c>
      <c r="D12" t="s">
        <v>34</v>
      </c>
      <c r="F12" s="7">
        <v>-150000</v>
      </c>
    </row>
    <row r="13" spans="1:7">
      <c r="B13" s="72" t="s">
        <v>63</v>
      </c>
      <c r="D13" t="s">
        <v>64</v>
      </c>
      <c r="F13" s="7">
        <v>-26455.69</v>
      </c>
    </row>
    <row r="14" spans="1:7">
      <c r="B14" s="1" t="s">
        <v>63</v>
      </c>
      <c r="D14" t="s">
        <v>65</v>
      </c>
      <c r="F14" s="7">
        <v>-28413.63</v>
      </c>
    </row>
    <row r="15" spans="1:7">
      <c r="B15" s="1" t="s">
        <v>63</v>
      </c>
      <c r="D15" t="s">
        <v>66</v>
      </c>
      <c r="F15" s="7">
        <v>-12224.62</v>
      </c>
    </row>
    <row r="16" spans="1:7">
      <c r="B16" s="123">
        <v>40144</v>
      </c>
      <c r="D16" t="s">
        <v>71</v>
      </c>
      <c r="F16" s="7">
        <v>-100000</v>
      </c>
    </row>
    <row r="17" spans="2:6">
      <c r="B17" s="6">
        <v>40162</v>
      </c>
      <c r="D17" t="s">
        <v>115</v>
      </c>
      <c r="F17" s="7">
        <v>-103792.92</v>
      </c>
    </row>
    <row r="18" spans="2:6">
      <c r="F18" s="7"/>
    </row>
    <row r="19" spans="2:6" ht="15.75" thickBot="1">
      <c r="F19" s="7">
        <v>0</v>
      </c>
    </row>
    <row r="20" spans="2:6" ht="19.5" thickBot="1">
      <c r="D20" s="100" t="s">
        <v>32</v>
      </c>
      <c r="E20" s="101"/>
      <c r="F20" s="102">
        <f>SUM(F7:F19)</f>
        <v>231979.56999999995</v>
      </c>
    </row>
    <row r="21" spans="2:6">
      <c r="F21" s="7"/>
    </row>
    <row r="22" spans="2:6">
      <c r="F22" s="7"/>
    </row>
    <row r="23" spans="2:6">
      <c r="F23" s="7"/>
    </row>
    <row r="24" spans="2:6">
      <c r="B24" s="103" t="s">
        <v>116</v>
      </c>
      <c r="F24" s="7"/>
    </row>
    <row r="25" spans="2:6">
      <c r="F25" s="7"/>
    </row>
    <row r="26" spans="2:6">
      <c r="F26" s="7"/>
    </row>
    <row r="27" spans="2:6">
      <c r="F27" s="7"/>
    </row>
    <row r="28" spans="2:6">
      <c r="F28" s="7"/>
    </row>
    <row r="29" spans="2:6">
      <c r="F29" s="7"/>
    </row>
    <row r="30" spans="2:6">
      <c r="F30" s="7"/>
    </row>
  </sheetData>
  <mergeCells count="1">
    <mergeCell ref="B2:G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PROLEDO</vt:lpstr>
      <vt:lpstr>FOLIOS P-MAQ</vt:lpstr>
      <vt:lpstr>C O M P R A S  </vt:lpstr>
      <vt:lpstr>GERARDO PULIDO</vt:lpstr>
      <vt:lpstr>ALBICIA</vt:lpstr>
      <vt:lpstr>ARCHIBALDO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2009-12-17T17:12:55Z</cp:lastPrinted>
  <dcterms:created xsi:type="dcterms:W3CDTF">2009-01-19T14:45:30Z</dcterms:created>
  <dcterms:modified xsi:type="dcterms:W3CDTF">2009-12-17T17:13:00Z</dcterms:modified>
</cp:coreProperties>
</file>