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 activeTab="4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</sheets>
  <calcPr calcId="124519"/>
</workbook>
</file>

<file path=xl/calcChain.xml><?xml version="1.0" encoding="utf-8"?>
<calcChain xmlns="http://schemas.openxmlformats.org/spreadsheetml/2006/main">
  <c r="C38" i="5"/>
  <c r="F38"/>
  <c r="K38" i="4" l="1"/>
  <c r="I38"/>
  <c r="J40" s="1"/>
  <c r="F38"/>
  <c r="F41" s="1"/>
  <c r="C38"/>
  <c r="F42" s="1"/>
  <c r="F43" l="1"/>
  <c r="F45" s="1"/>
  <c r="X38" l="1"/>
  <c r="V38"/>
  <c r="W40" s="1"/>
  <c r="S38"/>
  <c r="S41" s="1"/>
  <c r="P38"/>
  <c r="S42" s="1"/>
  <c r="AK38"/>
  <c r="AI38"/>
  <c r="AJ40" s="1"/>
  <c r="AF38"/>
  <c r="AF41" s="1"/>
  <c r="AC38"/>
  <c r="AF42" s="1"/>
  <c r="F37" i="1"/>
  <c r="C40"/>
  <c r="S43" i="4" l="1"/>
  <c r="S45" s="1"/>
  <c r="AF43"/>
  <c r="AF45" s="1"/>
  <c r="AW38"/>
  <c r="AU38"/>
  <c r="AV40" s="1"/>
  <c r="AR38"/>
  <c r="AR41" s="1"/>
  <c r="AO38"/>
  <c r="AR42" s="1"/>
  <c r="AR43" l="1"/>
  <c r="AR45" s="1"/>
  <c r="K38" i="5" l="1"/>
  <c r="I38"/>
  <c r="J40" s="1"/>
  <c r="F41"/>
  <c r="F42"/>
  <c r="F43" l="1"/>
  <c r="F45" s="1"/>
  <c r="F42" i="1" l="1"/>
  <c r="I37" l="1"/>
  <c r="K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<sst xmlns="http://schemas.openxmlformats.org/spreadsheetml/2006/main" count="206" uniqueCount="50">
  <si>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</si>
  <si>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</si>
  <si>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</si>
  <si>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</si>
  <si>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</si>
  <si>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</si>
  <si>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</si>
  <si>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</si>
  <si>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</si>
  <si>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</si>
  <si>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</si>
  <si>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</si>
  <si>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</si>
  <si>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</si>
  <si>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</si>
  <si>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</si>
  <si>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</si>
  <si>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</si>
  <si>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</si>
  <si>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</si>
  <si>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</si>
  <si>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</si>
  <si>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</si>
  <si>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</si>
  <si>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</si>
  <si>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</si>
  <si>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</si>
  <si>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</si>
  <si>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</si>
  <si>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</si>
  <si>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</si>
  <si>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INVETARIO FINAL</t>
  </si>
  <si>
    <t>GRAN TOTAL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</si>
  <si>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</si>
  <si>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</si>
  <si>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</si>
  <si>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</si>
  <si>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</si>
  <si>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</si>
  <si>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,01</t>
  </si>
  <si>
    <t>VENTAS  2009</t>
  </si>
  <si>
    <t>VENTAS  MAYO  2009</t>
  </si>
  <si>
    <t xml:space="preserve">BALANCE     DE   J U N I O       2009      11     S U R </t>
  </si>
  <si>
    <t>,02</t>
  </si>
  <si>
    <t>,03</t>
  </si>
  <si>
    <t xml:space="preserve">BALANCE    DE  JUNIO     2009      C E N T R A L </t>
  </si>
  <si>
    <t xml:space="preserve">BALANCE    DE   JUNIO     2009      C O M E R C I O </t>
  </si>
  <si>
    <t>CONCENTRADO  MENSUAL DE   JUNIO     2009     11 SUR</t>
  </si>
  <si>
    <t xml:space="preserve">BALANCE       DE   JUNIO     2009      HERRADURA </t>
  </si>
  <si>
    <t>,04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</si>
</sst>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FF00FF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15" fontId="0" fillId="0" borderId="0" xfId="0" applyNumberFormat="1" applyBorder="1"/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6" fillId="0" borderId="32" xfId="0" applyNumberFormat="1" applyFont="1" applyBorder="1"/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/>
    <xf numFmtId="164" fontId="1" fillId="2" borderId="0" xfId="0" applyNumberFormat="1" applyFont="1" applyFill="1"/>
    <xf numFmtId="0" fontId="6" fillId="2" borderId="0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9" fillId="0" borderId="0" xfId="0" applyFont="1" applyAlignment="1"/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37</xdr:row>
      <xdr:rowOff>180975</xdr:rowOff>
    </xdr:from>
    <xdr:to>
      <xdr:col>45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630400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895351</xdr:colOff>
      <xdr:row>40</xdr:row>
      <xdr:rowOff>19049</xdr:rowOff>
    </xdr:from>
    <xdr:to>
      <xdr:col>44</xdr:col>
      <xdr:colOff>304801</xdr:colOff>
      <xdr:row>40</xdr:row>
      <xdr:rowOff>123824</xdr:rowOff>
    </xdr:to>
    <xdr:cxnSp macro="">
      <xdr:nvCxnSpPr>
        <xdr:cNvPr id="7" name="6 Conector recto de flecha"/>
        <xdr:cNvCxnSpPr/>
      </xdr:nvCxnSpPr>
      <xdr:spPr>
        <a:xfrm rot="10800000" flipV="1">
          <a:off x="14592301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180975</xdr:rowOff>
    </xdr:from>
    <xdr:to>
      <xdr:col>33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3782675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895351</xdr:colOff>
      <xdr:row>40</xdr:row>
      <xdr:rowOff>19049</xdr:rowOff>
    </xdr:from>
    <xdr:to>
      <xdr:col>32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13744576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180975</xdr:rowOff>
    </xdr:from>
    <xdr:to>
      <xdr:col>20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3782675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895351</xdr:colOff>
      <xdr:row>40</xdr:row>
      <xdr:rowOff>19049</xdr:rowOff>
    </xdr:from>
    <xdr:to>
      <xdr:col>19</xdr:col>
      <xdr:colOff>304801</xdr:colOff>
      <xdr:row>40</xdr:row>
      <xdr:rowOff>123824</xdr:rowOff>
    </xdr:to>
    <xdr:cxnSp macro="">
      <xdr:nvCxnSpPr>
        <xdr:cNvPr id="9" name="8 Conector recto de flecha"/>
        <xdr:cNvCxnSpPr/>
      </xdr:nvCxnSpPr>
      <xdr:spPr>
        <a:xfrm rot="10800000" flipV="1">
          <a:off x="13744576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45446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11" name="10 Conector recto de flecha"/>
        <xdr:cNvCxnSpPr/>
      </xdr:nvCxnSpPr>
      <xdr:spPr>
        <a:xfrm rot="10800000" flipV="1">
          <a:off x="14506576" y="79914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8" activePane="bottomLeft" state="frozen"/>
      <selection pane="bottomLeft" activeCell="C40" sqref="C40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02" t="s">
        <v>45</v>
      </c>
      <c r="D1" s="102"/>
      <c r="E1" s="102"/>
      <c r="F1" s="102"/>
      <c r="G1" s="102"/>
      <c r="H1" s="102"/>
      <c r="I1" s="102"/>
      <c r="J1" s="102"/>
    </row>
    <row r="2" spans="1:11" ht="15.75" thickBot="1">
      <c r="E2" s="1"/>
      <c r="F2" s="1"/>
    </row>
    <row r="3" spans="1:11" ht="20.25" thickTop="1" thickBot="1">
      <c r="C3" s="30" t="s">
        <v>0</v>
      </c>
      <c r="D3" s="3"/>
      <c r="E3" s="112" t="s">
        <v>40</v>
      </c>
      <c r="F3" s="113"/>
      <c r="I3" s="114" t="s">
        <v>5</v>
      </c>
      <c r="J3" s="115"/>
      <c r="K3" s="116"/>
    </row>
    <row r="4" spans="1:11" ht="16.5" thickTop="1" thickBot="1">
      <c r="A4" s="28" t="s">
        <v>2</v>
      </c>
      <c r="B4" s="29"/>
      <c r="C4" s="31">
        <v>449749.09</v>
      </c>
      <c r="D4" s="2"/>
      <c r="E4" s="12"/>
      <c r="F4" s="15"/>
      <c r="H4" s="19"/>
      <c r="I4" s="21"/>
      <c r="J4" s="38"/>
      <c r="K4" s="39"/>
    </row>
    <row r="5" spans="1:11">
      <c r="B5" s="8">
        <v>39965</v>
      </c>
      <c r="C5" s="9">
        <v>17221.8</v>
      </c>
      <c r="D5" s="2"/>
      <c r="E5" s="14">
        <v>39965</v>
      </c>
      <c r="F5" s="15">
        <v>130165.88</v>
      </c>
      <c r="H5" s="20">
        <v>39965</v>
      </c>
      <c r="I5" s="21">
        <v>2410</v>
      </c>
      <c r="J5" s="22" t="s">
        <v>6</v>
      </c>
      <c r="K5" s="15"/>
    </row>
    <row r="6" spans="1:11">
      <c r="B6" s="8">
        <v>39966</v>
      </c>
      <c r="C6" s="9">
        <v>7409.2</v>
      </c>
      <c r="D6" s="2"/>
      <c r="E6" s="14">
        <v>39966</v>
      </c>
      <c r="F6" s="15">
        <v>93212.63</v>
      </c>
      <c r="H6" s="20">
        <v>39966</v>
      </c>
      <c r="I6" s="21">
        <v>7626</v>
      </c>
      <c r="J6" s="22" t="s">
        <v>4</v>
      </c>
      <c r="K6" s="15"/>
    </row>
    <row r="7" spans="1:11">
      <c r="B7" s="8">
        <v>39967</v>
      </c>
      <c r="C7" s="9">
        <v>5568.91</v>
      </c>
      <c r="D7" s="2"/>
      <c r="E7" s="14">
        <v>39967</v>
      </c>
      <c r="F7" s="15">
        <v>115728.54</v>
      </c>
      <c r="H7" s="20">
        <v>39967</v>
      </c>
      <c r="I7" s="21">
        <v>1829.22</v>
      </c>
      <c r="J7" s="22" t="s">
        <v>7</v>
      </c>
      <c r="K7" s="15">
        <v>28750</v>
      </c>
    </row>
    <row r="8" spans="1:11">
      <c r="B8" s="8">
        <v>39968</v>
      </c>
      <c r="C8" s="9">
        <v>3033</v>
      </c>
      <c r="D8" s="2"/>
      <c r="E8" s="14">
        <v>39968</v>
      </c>
      <c r="F8" s="15">
        <v>229782.45</v>
      </c>
      <c r="H8" s="20">
        <v>39968</v>
      </c>
      <c r="I8" s="21">
        <v>3406.5</v>
      </c>
      <c r="J8" s="22" t="s">
        <v>8</v>
      </c>
      <c r="K8" s="15"/>
    </row>
    <row r="9" spans="1:11">
      <c r="B9" s="8">
        <v>39969</v>
      </c>
      <c r="C9" s="9">
        <v>11037.2</v>
      </c>
      <c r="D9" s="2"/>
      <c r="E9" s="14">
        <v>39969</v>
      </c>
      <c r="F9" s="15">
        <v>232825.33</v>
      </c>
      <c r="H9" s="20">
        <v>39969</v>
      </c>
      <c r="I9" s="21">
        <v>10757</v>
      </c>
      <c r="J9" s="22" t="s">
        <v>9</v>
      </c>
      <c r="K9" s="15"/>
    </row>
    <row r="10" spans="1:11">
      <c r="B10" s="8">
        <v>39970</v>
      </c>
      <c r="C10" s="9">
        <v>18363.3</v>
      </c>
      <c r="D10" s="2"/>
      <c r="E10" s="14">
        <v>39970</v>
      </c>
      <c r="F10" s="15">
        <v>241503.18</v>
      </c>
      <c r="H10" s="20">
        <v>39970</v>
      </c>
      <c r="I10" s="21">
        <v>9635.64</v>
      </c>
      <c r="J10" s="22" t="s">
        <v>20</v>
      </c>
      <c r="K10" s="54">
        <v>43184.5</v>
      </c>
    </row>
    <row r="11" spans="1:11">
      <c r="B11" s="8">
        <v>39971</v>
      </c>
      <c r="C11" s="9">
        <v>13855.2</v>
      </c>
      <c r="D11" s="2"/>
      <c r="E11" s="14">
        <v>39971</v>
      </c>
      <c r="F11" s="15">
        <v>167130.46</v>
      </c>
      <c r="H11" s="20">
        <v>39971</v>
      </c>
      <c r="I11" s="21">
        <v>1255</v>
      </c>
      <c r="J11" s="22" t="s">
        <v>21</v>
      </c>
      <c r="K11" s="54">
        <v>43483.7</v>
      </c>
    </row>
    <row r="12" spans="1:11">
      <c r="B12" s="8">
        <v>39972</v>
      </c>
      <c r="C12" s="9">
        <v>6461</v>
      </c>
      <c r="D12" s="2"/>
      <c r="E12" s="14">
        <v>39972</v>
      </c>
      <c r="F12" s="15">
        <v>157673</v>
      </c>
      <c r="H12" s="20">
        <v>39972</v>
      </c>
      <c r="I12" s="21">
        <v>9974.77</v>
      </c>
      <c r="J12" s="22" t="s">
        <v>22</v>
      </c>
      <c r="K12" s="54">
        <v>81439.33</v>
      </c>
    </row>
    <row r="13" spans="1:11">
      <c r="B13" s="8">
        <v>39973</v>
      </c>
      <c r="C13" s="9">
        <v>5194.1000000000004</v>
      </c>
      <c r="D13" s="2"/>
      <c r="E13" s="14">
        <v>39973</v>
      </c>
      <c r="F13" s="15">
        <v>148801.26999999999</v>
      </c>
      <c r="H13" s="20">
        <v>39973</v>
      </c>
      <c r="I13" s="21">
        <v>3233.4</v>
      </c>
      <c r="J13" s="22" t="s">
        <v>23</v>
      </c>
      <c r="K13" s="54">
        <v>42081</v>
      </c>
    </row>
    <row r="14" spans="1:11">
      <c r="B14" s="8">
        <v>39974</v>
      </c>
      <c r="C14" s="9">
        <v>9027.51</v>
      </c>
      <c r="D14" s="2"/>
      <c r="E14" s="14">
        <v>39974</v>
      </c>
      <c r="F14" s="15">
        <v>116439.18</v>
      </c>
      <c r="H14" s="20">
        <v>39974</v>
      </c>
      <c r="I14" s="21">
        <v>2694</v>
      </c>
      <c r="J14" s="22" t="s">
        <v>24</v>
      </c>
      <c r="K14" s="54"/>
    </row>
    <row r="15" spans="1:11">
      <c r="B15" s="8">
        <v>39975</v>
      </c>
      <c r="C15" s="9">
        <v>4171.3</v>
      </c>
      <c r="D15" s="2"/>
      <c r="E15" s="14">
        <v>39975</v>
      </c>
      <c r="F15" s="15">
        <v>155958.6</v>
      </c>
      <c r="H15" s="20">
        <v>39975</v>
      </c>
      <c r="I15" s="21">
        <v>8863.6</v>
      </c>
      <c r="J15" s="22"/>
      <c r="K15" s="15"/>
    </row>
    <row r="16" spans="1:11">
      <c r="B16" s="8">
        <v>39976</v>
      </c>
      <c r="C16" s="9">
        <v>12547.6</v>
      </c>
      <c r="D16" s="2"/>
      <c r="E16" s="14">
        <v>39976</v>
      </c>
      <c r="F16" s="15">
        <v>239109.37</v>
      </c>
      <c r="H16" s="20">
        <v>39976</v>
      </c>
      <c r="I16" s="21">
        <v>3096</v>
      </c>
      <c r="J16" s="22"/>
      <c r="K16" s="15"/>
    </row>
    <row r="17" spans="2:11">
      <c r="B17" s="8">
        <v>39977</v>
      </c>
      <c r="C17" s="9">
        <v>12372.2</v>
      </c>
      <c r="D17" s="2"/>
      <c r="E17" s="14">
        <v>39977</v>
      </c>
      <c r="F17" s="15">
        <v>258955.58</v>
      </c>
      <c r="H17" s="20">
        <v>39977</v>
      </c>
      <c r="I17" s="21">
        <v>4041</v>
      </c>
      <c r="J17" s="22"/>
      <c r="K17" s="15"/>
    </row>
    <row r="18" spans="2:11">
      <c r="B18" s="8">
        <v>39978</v>
      </c>
      <c r="C18" s="9">
        <v>16225.3</v>
      </c>
      <c r="D18" s="2"/>
      <c r="E18" s="14">
        <v>39978</v>
      </c>
      <c r="F18" s="15">
        <v>159335.1</v>
      </c>
      <c r="H18" s="20">
        <v>39978</v>
      </c>
      <c r="I18" s="21">
        <v>0</v>
      </c>
      <c r="J18" s="22"/>
      <c r="K18" s="15"/>
    </row>
    <row r="19" spans="2:11">
      <c r="B19" s="8">
        <v>39979</v>
      </c>
      <c r="C19" s="9">
        <v>8227.2000000000007</v>
      </c>
      <c r="D19" s="2"/>
      <c r="E19" s="14">
        <v>39979</v>
      </c>
      <c r="F19" s="15">
        <v>144333.10999999999</v>
      </c>
      <c r="H19" s="20">
        <v>39979</v>
      </c>
      <c r="I19" s="21">
        <v>1474.4</v>
      </c>
      <c r="J19" s="22"/>
      <c r="K19" s="15"/>
    </row>
    <row r="20" spans="2:11">
      <c r="B20" s="8">
        <v>39980</v>
      </c>
      <c r="C20" s="9">
        <v>5613.9</v>
      </c>
      <c r="D20" s="2"/>
      <c r="E20" s="14">
        <v>39980</v>
      </c>
      <c r="F20" s="15">
        <v>112243.62</v>
      </c>
      <c r="H20" s="20">
        <v>39980</v>
      </c>
      <c r="I20" s="21">
        <v>3546</v>
      </c>
      <c r="J20" s="22"/>
      <c r="K20" s="15"/>
    </row>
    <row r="21" spans="2:11">
      <c r="B21" s="8">
        <v>39981</v>
      </c>
      <c r="C21" s="9">
        <v>4060.02</v>
      </c>
      <c r="D21" s="2"/>
      <c r="E21" s="14">
        <v>39981</v>
      </c>
      <c r="F21" s="15">
        <v>128453.26</v>
      </c>
      <c r="H21" s="20">
        <v>39981</v>
      </c>
      <c r="I21" s="21">
        <v>3991.69</v>
      </c>
      <c r="J21" s="22"/>
      <c r="K21" s="15"/>
    </row>
    <row r="22" spans="2:11">
      <c r="B22" s="8">
        <v>39982</v>
      </c>
      <c r="C22" s="9">
        <v>4808</v>
      </c>
      <c r="D22" s="2"/>
      <c r="E22" s="14">
        <v>39982</v>
      </c>
      <c r="F22" s="15">
        <v>233441.13</v>
      </c>
      <c r="H22" s="20">
        <v>39982</v>
      </c>
      <c r="I22" s="21">
        <v>24563</v>
      </c>
      <c r="J22" s="22"/>
      <c r="K22" s="15"/>
    </row>
    <row r="23" spans="2:11">
      <c r="B23" s="8">
        <v>39983</v>
      </c>
      <c r="C23" s="9">
        <v>7613.9</v>
      </c>
      <c r="D23" s="2"/>
      <c r="E23" s="14">
        <v>39983</v>
      </c>
      <c r="F23" s="15">
        <v>259038.67</v>
      </c>
      <c r="H23" s="20">
        <v>39983</v>
      </c>
      <c r="I23" s="21">
        <v>5466.5</v>
      </c>
      <c r="J23" s="22"/>
      <c r="K23" s="15"/>
    </row>
    <row r="24" spans="2:11">
      <c r="B24" s="8">
        <v>39984</v>
      </c>
      <c r="C24" s="9">
        <v>27085.35</v>
      </c>
      <c r="D24" s="2"/>
      <c r="E24" s="14">
        <v>39984</v>
      </c>
      <c r="F24" s="15">
        <v>270123.23</v>
      </c>
      <c r="H24" s="20">
        <v>39984</v>
      </c>
      <c r="I24" s="21">
        <v>2656</v>
      </c>
      <c r="J24" s="22"/>
      <c r="K24" s="15"/>
    </row>
    <row r="25" spans="2:11">
      <c r="B25" s="8">
        <v>39985</v>
      </c>
      <c r="C25" s="9">
        <v>28795.7</v>
      </c>
      <c r="D25" s="2"/>
      <c r="E25" s="14">
        <v>39985</v>
      </c>
      <c r="F25" s="15">
        <v>194569.69</v>
      </c>
      <c r="H25" s="20">
        <v>39985</v>
      </c>
      <c r="I25" s="21">
        <v>276</v>
      </c>
      <c r="J25" s="22"/>
      <c r="K25" s="15"/>
    </row>
    <row r="26" spans="2:11">
      <c r="B26" s="8">
        <v>39986</v>
      </c>
      <c r="C26" s="9">
        <v>6231.8</v>
      </c>
      <c r="D26" s="2"/>
      <c r="E26" s="14">
        <v>39986</v>
      </c>
      <c r="F26" s="15">
        <v>140861.5</v>
      </c>
      <c r="H26" s="20">
        <v>39986</v>
      </c>
      <c r="I26" s="21">
        <v>2896</v>
      </c>
      <c r="J26" s="22"/>
      <c r="K26" s="15"/>
    </row>
    <row r="27" spans="2:11">
      <c r="B27" s="8">
        <v>39987</v>
      </c>
      <c r="C27" s="9">
        <v>5126</v>
      </c>
      <c r="D27" s="2"/>
      <c r="E27" s="14">
        <v>39987</v>
      </c>
      <c r="F27" s="15">
        <v>125536.38</v>
      </c>
      <c r="H27" s="20">
        <v>39987</v>
      </c>
      <c r="I27" s="21">
        <v>4627.3999999999996</v>
      </c>
      <c r="J27" s="22"/>
      <c r="K27" s="15"/>
    </row>
    <row r="28" spans="2:11">
      <c r="B28" s="8">
        <v>39988</v>
      </c>
      <c r="C28" s="9">
        <v>9915.8700000000008</v>
      </c>
      <c r="D28" s="2"/>
      <c r="E28" s="14">
        <v>39988</v>
      </c>
      <c r="F28" s="15">
        <v>134372.94</v>
      </c>
      <c r="H28" s="20">
        <v>39988</v>
      </c>
      <c r="I28" s="21">
        <v>4120.5</v>
      </c>
      <c r="J28" s="22"/>
      <c r="K28" s="15"/>
    </row>
    <row r="29" spans="2:11">
      <c r="B29" s="8">
        <v>39989</v>
      </c>
      <c r="C29" s="9">
        <v>3414.7</v>
      </c>
      <c r="D29" s="2"/>
      <c r="E29" s="14">
        <v>39989</v>
      </c>
      <c r="F29" s="15">
        <v>167895.96</v>
      </c>
      <c r="H29" s="20">
        <v>39989</v>
      </c>
      <c r="I29" s="21">
        <v>5655.66</v>
      </c>
      <c r="J29" s="22"/>
      <c r="K29" s="15"/>
    </row>
    <row r="30" spans="2:11">
      <c r="B30" s="8">
        <v>39990</v>
      </c>
      <c r="C30" s="9">
        <v>1186.8</v>
      </c>
      <c r="D30" s="2"/>
      <c r="E30" s="14">
        <v>39990</v>
      </c>
      <c r="F30" s="15">
        <v>206905.64</v>
      </c>
      <c r="H30" s="20">
        <v>39990</v>
      </c>
      <c r="I30" s="21">
        <v>4615.5</v>
      </c>
      <c r="J30" s="22"/>
      <c r="K30" s="15"/>
    </row>
    <row r="31" spans="2:11">
      <c r="B31" s="8">
        <v>39991</v>
      </c>
      <c r="C31" s="9">
        <v>12680.38</v>
      </c>
      <c r="D31" s="2"/>
      <c r="E31" s="14">
        <v>39991</v>
      </c>
      <c r="F31" s="15">
        <v>270832.13</v>
      </c>
      <c r="H31" s="20">
        <v>39991</v>
      </c>
      <c r="I31" s="21">
        <v>2195.5</v>
      </c>
      <c r="J31" s="22"/>
      <c r="K31" s="15"/>
    </row>
    <row r="32" spans="2:11">
      <c r="B32" s="8">
        <v>39992</v>
      </c>
      <c r="C32" s="9">
        <v>867.2</v>
      </c>
      <c r="D32" s="2"/>
      <c r="E32" s="14">
        <v>39992</v>
      </c>
      <c r="F32" s="15">
        <v>134031.99</v>
      </c>
      <c r="H32" s="20">
        <v>39992</v>
      </c>
      <c r="I32" s="21">
        <v>880</v>
      </c>
      <c r="J32" s="22"/>
      <c r="K32" s="15"/>
    </row>
    <row r="33" spans="1:11">
      <c r="B33" s="8">
        <v>39993</v>
      </c>
      <c r="C33" s="9">
        <v>4713.8</v>
      </c>
      <c r="D33" s="2"/>
      <c r="E33" s="14">
        <v>39993</v>
      </c>
      <c r="F33" s="15">
        <v>118810.46</v>
      </c>
      <c r="H33" s="20">
        <v>39993</v>
      </c>
      <c r="I33" s="21">
        <v>2598</v>
      </c>
      <c r="J33" s="22"/>
      <c r="K33" s="15"/>
    </row>
    <row r="34" spans="1:11">
      <c r="B34" s="8">
        <v>39994</v>
      </c>
      <c r="C34" s="9">
        <v>5939.4</v>
      </c>
      <c r="D34" s="2"/>
      <c r="E34" s="14">
        <v>39994</v>
      </c>
      <c r="F34" s="15">
        <v>140685.79999999999</v>
      </c>
      <c r="H34" s="20">
        <v>39994</v>
      </c>
      <c r="I34" s="21">
        <v>4971.6000000000004</v>
      </c>
      <c r="J34" s="22"/>
      <c r="K34" s="15"/>
    </row>
    <row r="35" spans="1:11" ht="15.75" thickBot="1"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2907886.74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25</v>
      </c>
      <c r="B37" s="10"/>
      <c r="C37" s="9">
        <v>976523.02</v>
      </c>
      <c r="D37" s="2"/>
      <c r="E37" s="24" t="s">
        <v>1</v>
      </c>
      <c r="F37" s="25">
        <f>SUM(F5:F36)</f>
        <v>5228756.0799999991</v>
      </c>
      <c r="H37" s="5" t="s">
        <v>1</v>
      </c>
      <c r="I37" s="4">
        <f>SUM(I4:I36)</f>
        <v>143355.88</v>
      </c>
      <c r="J37" s="44" t="s">
        <v>1</v>
      </c>
      <c r="K37" s="7">
        <f>SUM(K4:K36)</f>
        <v>238938.53</v>
      </c>
    </row>
    <row r="38" spans="1:11" ht="15.75" thickBot="1">
      <c r="A38" s="46" t="s">
        <v>33</v>
      </c>
      <c r="B38" s="46"/>
      <c r="C38" s="9">
        <v>393260.79999999999</v>
      </c>
      <c r="I38" s="2"/>
      <c r="K38" s="2"/>
    </row>
    <row r="39" spans="1:11" ht="16.5" thickTop="1" thickBot="1">
      <c r="A39" s="61" t="s">
        <v>36</v>
      </c>
      <c r="B39" s="62"/>
      <c r="C39" s="11">
        <v>59406.1</v>
      </c>
      <c r="H39" s="103" t="s">
        <v>17</v>
      </c>
      <c r="I39" s="104"/>
      <c r="J39" s="105">
        <f>K37+I37</f>
        <v>382294.41000000003</v>
      </c>
      <c r="K39" s="106"/>
    </row>
    <row r="40" spans="1:11">
      <c r="A40" s="5"/>
      <c r="B40" s="6" t="s">
        <v>1</v>
      </c>
      <c r="C40" s="7">
        <f>SUM(C4:C39)</f>
        <v>5065593.3899999997</v>
      </c>
    </row>
    <row r="41" spans="1:11">
      <c r="D41" s="111" t="s">
        <v>16</v>
      </c>
      <c r="E41" s="111"/>
      <c r="F41" s="45">
        <f>F37-J39</f>
        <v>4846461.669999999</v>
      </c>
      <c r="G41" s="26"/>
    </row>
    <row r="42" spans="1:11" ht="15.75" thickBot="1">
      <c r="D42" s="46"/>
      <c r="E42" s="46" t="s">
        <v>0</v>
      </c>
      <c r="F42" s="42">
        <f>-C40</f>
        <v>-5065593.3899999997</v>
      </c>
    </row>
    <row r="43" spans="1:11" ht="15.75" thickTop="1">
      <c r="E43" s="1" t="s">
        <v>27</v>
      </c>
      <c r="F43" s="4">
        <f>SUM(F41:F42)</f>
        <v>-219131.72000000067</v>
      </c>
      <c r="H43" s="59" t="s">
        <v>34</v>
      </c>
      <c r="I43" s="108" t="s">
        <v>35</v>
      </c>
    </row>
    <row r="44" spans="1:11" ht="15.75" customHeight="1" thickBot="1">
      <c r="D44" s="110" t="s">
        <v>26</v>
      </c>
      <c r="E44" s="110"/>
      <c r="F44" s="52">
        <v>399963.64</v>
      </c>
      <c r="I44" s="109"/>
      <c r="J44" s="48">
        <v>494074.82</v>
      </c>
    </row>
    <row r="45" spans="1:11" ht="16.5" thickTop="1" thickBot="1">
      <c r="B45" t="s">
        <v>37</v>
      </c>
      <c r="E45" s="6" t="s">
        <v>29</v>
      </c>
      <c r="F45" s="45">
        <f>F44+F43</f>
        <v>180831.91999999934</v>
      </c>
      <c r="I45" s="60" t="s">
        <v>38</v>
      </c>
      <c r="J45" s="71">
        <f>F45+J44</f>
        <v>674906.73999999929</v>
      </c>
    </row>
    <row r="46" spans="1:11" ht="15.75" thickTop="1">
      <c r="D46" s="107"/>
      <c r="E46" s="10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19" activePane="bottomLeft" state="frozen"/>
      <selection pane="bottomLeft" activeCell="A29" sqref="A29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117" t="s">
        <v>46</v>
      </c>
      <c r="D1" s="117"/>
      <c r="E1" s="117"/>
      <c r="F1" s="117"/>
      <c r="G1" s="117"/>
      <c r="H1" s="117"/>
      <c r="I1" s="117"/>
      <c r="J1" s="117"/>
    </row>
    <row r="2" spans="1:11" ht="15.75" thickBot="1">
      <c r="C2" s="35" t="s">
        <v>0</v>
      </c>
      <c r="E2" s="1"/>
      <c r="F2" s="1"/>
    </row>
    <row r="3" spans="1:11" ht="20.25" thickTop="1" thickBot="1">
      <c r="A3" s="28" t="s">
        <v>2</v>
      </c>
      <c r="B3" s="29"/>
      <c r="C3" s="36">
        <v>271891.20000000001</v>
      </c>
      <c r="D3" s="3"/>
      <c r="E3" s="112" t="s">
        <v>40</v>
      </c>
      <c r="F3" s="113"/>
      <c r="I3" s="114" t="s">
        <v>5</v>
      </c>
      <c r="J3" s="115"/>
      <c r="K3" s="116"/>
    </row>
    <row r="4" spans="1:11" ht="15.75" thickTop="1">
      <c r="B4" s="8">
        <v>39965</v>
      </c>
      <c r="C4" s="9">
        <v>3519.5</v>
      </c>
      <c r="D4" s="2"/>
      <c r="E4" s="66">
        <v>39965</v>
      </c>
      <c r="F4" s="15">
        <v>130130</v>
      </c>
      <c r="H4" s="19">
        <v>39965</v>
      </c>
      <c r="I4" s="21">
        <v>1520</v>
      </c>
      <c r="J4" s="38"/>
      <c r="K4" s="39"/>
    </row>
    <row r="5" spans="1:11">
      <c r="B5" s="8">
        <v>39966</v>
      </c>
      <c r="C5" s="9">
        <v>0</v>
      </c>
      <c r="D5" s="2"/>
      <c r="E5" s="66">
        <v>39966</v>
      </c>
      <c r="F5" s="15">
        <v>115345.68</v>
      </c>
      <c r="G5" s="56"/>
      <c r="H5" s="20">
        <v>39966</v>
      </c>
      <c r="I5" s="21">
        <v>1198.05</v>
      </c>
      <c r="J5" s="22" t="s">
        <v>6</v>
      </c>
      <c r="K5" s="15">
        <v>2429</v>
      </c>
    </row>
    <row r="6" spans="1:11">
      <c r="B6" s="8">
        <v>39967</v>
      </c>
      <c r="C6" s="9">
        <v>1819.5</v>
      </c>
      <c r="D6" s="2"/>
      <c r="E6" s="66">
        <v>39967</v>
      </c>
      <c r="F6" s="15">
        <v>77579.399999999994</v>
      </c>
      <c r="H6" s="20">
        <v>39967</v>
      </c>
      <c r="I6" s="21">
        <v>554</v>
      </c>
      <c r="J6" s="22" t="s">
        <v>4</v>
      </c>
      <c r="K6" s="15">
        <v>20299</v>
      </c>
    </row>
    <row r="7" spans="1:11">
      <c r="B7" s="8">
        <v>39968</v>
      </c>
      <c r="C7" s="9">
        <v>2431</v>
      </c>
      <c r="D7" s="2"/>
      <c r="E7" s="66">
        <v>39968</v>
      </c>
      <c r="F7" s="15">
        <v>170813.1</v>
      </c>
      <c r="H7" s="20">
        <v>39968</v>
      </c>
      <c r="I7" s="21">
        <v>1095.08</v>
      </c>
      <c r="J7" s="22" t="s">
        <v>7</v>
      </c>
      <c r="K7" s="15">
        <v>28750</v>
      </c>
    </row>
    <row r="8" spans="1:11">
      <c r="B8" s="8">
        <v>39969</v>
      </c>
      <c r="C8" s="9">
        <v>3393</v>
      </c>
      <c r="D8" s="2"/>
      <c r="E8" s="66">
        <v>39969</v>
      </c>
      <c r="F8" s="15">
        <v>180338.9</v>
      </c>
      <c r="H8" s="20">
        <v>39969</v>
      </c>
      <c r="I8" s="21">
        <v>550</v>
      </c>
      <c r="J8" s="22" t="s">
        <v>11</v>
      </c>
      <c r="K8" s="15">
        <v>8024.75</v>
      </c>
    </row>
    <row r="9" spans="1:11">
      <c r="B9" s="8">
        <v>39970</v>
      </c>
      <c r="C9" s="9">
        <v>25035</v>
      </c>
      <c r="D9" s="2"/>
      <c r="E9" s="66">
        <v>39970</v>
      </c>
      <c r="F9" s="15">
        <v>229803.2</v>
      </c>
      <c r="H9" s="20">
        <v>39970</v>
      </c>
      <c r="I9" s="21">
        <v>4063.05</v>
      </c>
      <c r="J9" s="22" t="s">
        <v>12</v>
      </c>
      <c r="K9" s="15">
        <v>8235.81</v>
      </c>
    </row>
    <row r="10" spans="1:11">
      <c r="A10" s="63"/>
      <c r="B10" s="8">
        <v>39971</v>
      </c>
      <c r="C10" s="9">
        <v>0</v>
      </c>
      <c r="D10" s="2"/>
      <c r="E10" s="66">
        <v>39971</v>
      </c>
      <c r="F10" s="15">
        <v>88831.5</v>
      </c>
      <c r="H10" s="20">
        <v>39971</v>
      </c>
      <c r="I10" s="21">
        <v>250</v>
      </c>
      <c r="J10" s="22" t="s">
        <v>22</v>
      </c>
      <c r="K10" s="15">
        <v>8874.58</v>
      </c>
    </row>
    <row r="11" spans="1:11">
      <c r="B11" s="8">
        <v>39972</v>
      </c>
      <c r="C11" s="9">
        <v>7267.5</v>
      </c>
      <c r="D11" s="2"/>
      <c r="E11" s="66">
        <v>39972</v>
      </c>
      <c r="F11" s="15">
        <v>191334</v>
      </c>
      <c r="H11" s="20">
        <v>39972</v>
      </c>
      <c r="I11" s="21">
        <v>1288</v>
      </c>
      <c r="J11" s="22" t="s">
        <v>23</v>
      </c>
      <c r="K11" s="15">
        <v>8210.5</v>
      </c>
    </row>
    <row r="12" spans="1:11">
      <c r="A12" s="37"/>
      <c r="B12" s="8">
        <v>39973</v>
      </c>
      <c r="C12" s="9">
        <v>0</v>
      </c>
      <c r="D12" s="2"/>
      <c r="E12" s="66">
        <v>39973</v>
      </c>
      <c r="F12" s="15">
        <v>128474</v>
      </c>
      <c r="H12" s="20">
        <v>39973</v>
      </c>
      <c r="I12" s="21">
        <v>2259.08</v>
      </c>
      <c r="J12" s="22" t="s">
        <v>24</v>
      </c>
      <c r="K12" s="15"/>
    </row>
    <row r="13" spans="1:11">
      <c r="A13" s="37"/>
      <c r="B13" s="8">
        <v>39974</v>
      </c>
      <c r="C13" s="9">
        <v>3010</v>
      </c>
      <c r="D13" s="2"/>
      <c r="E13" s="66">
        <v>39974</v>
      </c>
      <c r="F13" s="15">
        <v>116710.58</v>
      </c>
      <c r="H13" s="20">
        <v>39974</v>
      </c>
      <c r="I13" s="21">
        <v>1794.19</v>
      </c>
      <c r="J13" s="22"/>
      <c r="K13" s="15"/>
    </row>
    <row r="14" spans="1:11">
      <c r="B14" s="8">
        <v>39975</v>
      </c>
      <c r="C14" s="9">
        <v>2958.66</v>
      </c>
      <c r="D14" s="2"/>
      <c r="E14" s="66">
        <v>39975</v>
      </c>
      <c r="F14" s="15">
        <v>156537.5</v>
      </c>
      <c r="H14" s="20">
        <v>39975</v>
      </c>
      <c r="I14" s="21">
        <v>2260.17</v>
      </c>
      <c r="J14" s="22"/>
      <c r="K14" s="15"/>
    </row>
    <row r="15" spans="1:11">
      <c r="A15" s="37"/>
      <c r="B15" s="8">
        <v>39976</v>
      </c>
      <c r="C15" s="9">
        <v>9962.5</v>
      </c>
      <c r="D15" s="2"/>
      <c r="E15" s="66">
        <v>39976</v>
      </c>
      <c r="F15" s="15">
        <v>229442.97</v>
      </c>
      <c r="H15" s="20">
        <v>39976</v>
      </c>
      <c r="I15" s="21">
        <v>1311.03</v>
      </c>
      <c r="J15" s="22"/>
      <c r="K15" s="15"/>
    </row>
    <row r="16" spans="1:11">
      <c r="A16" s="37"/>
      <c r="B16" s="8">
        <v>39977</v>
      </c>
      <c r="C16" s="9">
        <v>1889</v>
      </c>
      <c r="D16" s="2"/>
      <c r="E16" s="66">
        <v>39977</v>
      </c>
      <c r="F16" s="15">
        <v>240675.74</v>
      </c>
      <c r="H16" s="20">
        <v>39977</v>
      </c>
      <c r="I16" s="21">
        <v>1200</v>
      </c>
      <c r="J16" s="22"/>
      <c r="K16" s="15"/>
    </row>
    <row r="17" spans="1:11">
      <c r="A17" s="37"/>
      <c r="B17" s="8">
        <v>39978</v>
      </c>
      <c r="C17" s="9">
        <v>0</v>
      </c>
      <c r="D17" s="2"/>
      <c r="E17" s="66">
        <v>39978</v>
      </c>
      <c r="F17" s="15">
        <v>91646</v>
      </c>
      <c r="H17" s="20">
        <v>39978</v>
      </c>
      <c r="I17" s="21">
        <v>250</v>
      </c>
      <c r="J17" s="22"/>
      <c r="K17" s="15"/>
    </row>
    <row r="18" spans="1:11">
      <c r="B18" s="8">
        <v>39979</v>
      </c>
      <c r="C18" s="9">
        <v>2722</v>
      </c>
      <c r="D18" s="2"/>
      <c r="E18" s="66">
        <v>39979</v>
      </c>
      <c r="F18" s="15">
        <v>140345.5</v>
      </c>
      <c r="H18" s="20">
        <v>39979</v>
      </c>
      <c r="I18" s="21">
        <v>3685.92</v>
      </c>
      <c r="J18" s="22"/>
      <c r="K18" s="15"/>
    </row>
    <row r="19" spans="1:11">
      <c r="A19" s="37"/>
      <c r="B19" s="8">
        <v>39980</v>
      </c>
      <c r="C19" s="9">
        <v>0</v>
      </c>
      <c r="D19" s="2"/>
      <c r="E19" s="66">
        <v>39980</v>
      </c>
      <c r="F19" s="15">
        <v>107673.15</v>
      </c>
      <c r="H19" s="20">
        <v>39980</v>
      </c>
      <c r="I19" s="21">
        <v>2339</v>
      </c>
      <c r="J19" s="22"/>
      <c r="K19" s="15"/>
    </row>
    <row r="20" spans="1:11">
      <c r="B20" s="8">
        <v>39981</v>
      </c>
      <c r="C20" s="9">
        <v>3425.5</v>
      </c>
      <c r="D20" s="2"/>
      <c r="E20" s="66">
        <v>39981</v>
      </c>
      <c r="F20" s="15">
        <v>189954.5</v>
      </c>
      <c r="H20" s="20">
        <v>39981</v>
      </c>
      <c r="I20" s="21">
        <v>4535</v>
      </c>
      <c r="J20" s="22"/>
      <c r="K20" s="15"/>
    </row>
    <row r="21" spans="1:11">
      <c r="B21" s="8">
        <v>39982</v>
      </c>
      <c r="C21" s="9">
        <v>11797</v>
      </c>
      <c r="D21" s="2"/>
      <c r="E21" s="66">
        <v>39982</v>
      </c>
      <c r="F21" s="15">
        <v>289083.5</v>
      </c>
      <c r="H21" s="20">
        <v>39982</v>
      </c>
      <c r="I21" s="21">
        <v>23057.5</v>
      </c>
      <c r="J21" s="22"/>
      <c r="K21" s="15"/>
    </row>
    <row r="22" spans="1:11">
      <c r="B22" s="8">
        <v>39983</v>
      </c>
      <c r="C22" s="9">
        <v>0</v>
      </c>
      <c r="D22" s="2"/>
      <c r="E22" s="66">
        <v>39983</v>
      </c>
      <c r="F22" s="15">
        <v>159220.5</v>
      </c>
      <c r="H22" s="20">
        <v>39983</v>
      </c>
      <c r="I22" s="21">
        <v>842.5</v>
      </c>
      <c r="J22" s="22"/>
      <c r="K22" s="15"/>
    </row>
    <row r="23" spans="1:11">
      <c r="A23" s="37"/>
      <c r="B23" s="8">
        <v>39984</v>
      </c>
      <c r="C23" s="9">
        <v>1393</v>
      </c>
      <c r="D23" s="2"/>
      <c r="E23" s="66">
        <v>39984</v>
      </c>
      <c r="F23" s="15">
        <v>169699</v>
      </c>
      <c r="H23" s="20">
        <v>39984</v>
      </c>
      <c r="I23" s="21">
        <v>2685</v>
      </c>
      <c r="J23" s="22"/>
      <c r="K23" s="15"/>
    </row>
    <row r="24" spans="1:11">
      <c r="A24" s="37"/>
      <c r="B24" s="8">
        <v>39985</v>
      </c>
      <c r="C24" s="9">
        <v>0</v>
      </c>
      <c r="D24" s="2"/>
      <c r="E24" s="66">
        <v>39985</v>
      </c>
      <c r="F24" s="15">
        <v>180502.69</v>
      </c>
      <c r="H24" s="20">
        <v>39985</v>
      </c>
      <c r="I24" s="21">
        <v>560</v>
      </c>
      <c r="J24" s="22"/>
      <c r="K24" s="15"/>
    </row>
    <row r="25" spans="1:11">
      <c r="B25" s="8">
        <v>39986</v>
      </c>
      <c r="C25" s="9">
        <v>0</v>
      </c>
      <c r="D25" s="2"/>
      <c r="E25" s="66">
        <v>39986</v>
      </c>
      <c r="F25" s="15">
        <v>111401.9</v>
      </c>
      <c r="H25" s="20">
        <v>39986</v>
      </c>
      <c r="I25" s="21">
        <v>1320.46</v>
      </c>
      <c r="J25" s="22"/>
      <c r="K25" s="15"/>
    </row>
    <row r="26" spans="1:11">
      <c r="B26" s="8">
        <v>39987</v>
      </c>
      <c r="C26" s="9">
        <v>10043</v>
      </c>
      <c r="D26" s="2"/>
      <c r="E26" s="66">
        <v>39987</v>
      </c>
      <c r="F26" s="15">
        <v>127242.98</v>
      </c>
      <c r="H26" s="20">
        <v>39987</v>
      </c>
      <c r="I26" s="21">
        <v>2203.44</v>
      </c>
      <c r="J26" s="22"/>
      <c r="K26" s="15"/>
    </row>
    <row r="27" spans="1:11">
      <c r="B27" s="8">
        <v>39988</v>
      </c>
      <c r="C27" s="9">
        <v>2501.5500000000002</v>
      </c>
      <c r="D27" s="2"/>
      <c r="E27" s="66">
        <v>39988</v>
      </c>
      <c r="F27" s="15">
        <v>136968</v>
      </c>
      <c r="H27" s="20">
        <v>39988</v>
      </c>
      <c r="I27" s="21">
        <v>4009.5</v>
      </c>
      <c r="J27" s="22"/>
      <c r="K27" s="15"/>
    </row>
    <row r="28" spans="1:11">
      <c r="B28" s="8">
        <v>39989</v>
      </c>
      <c r="C28" s="9">
        <v>2035.5</v>
      </c>
      <c r="D28" s="2"/>
      <c r="E28" s="66">
        <v>39989</v>
      </c>
      <c r="F28" s="15">
        <v>237269.38</v>
      </c>
      <c r="H28" s="20">
        <v>39989</v>
      </c>
      <c r="I28" s="21">
        <v>1510</v>
      </c>
      <c r="J28" s="22"/>
      <c r="K28" s="15"/>
    </row>
    <row r="29" spans="1:11">
      <c r="B29" s="8">
        <v>39990</v>
      </c>
      <c r="C29" s="9">
        <v>5402.43</v>
      </c>
      <c r="D29" s="2"/>
      <c r="E29" s="66">
        <v>39990</v>
      </c>
      <c r="F29" s="15">
        <v>173451.6</v>
      </c>
      <c r="H29" s="20">
        <v>39990</v>
      </c>
      <c r="I29" s="21">
        <v>1790.15</v>
      </c>
      <c r="J29" s="22"/>
      <c r="K29" s="15"/>
    </row>
    <row r="30" spans="1:11">
      <c r="B30" s="8">
        <v>39991</v>
      </c>
      <c r="C30" s="9">
        <v>15045</v>
      </c>
      <c r="D30" s="2"/>
      <c r="E30" s="66">
        <v>39991</v>
      </c>
      <c r="F30" s="15">
        <v>150107.71</v>
      </c>
      <c r="H30" s="20">
        <v>39991</v>
      </c>
      <c r="I30" s="21">
        <v>2343.35</v>
      </c>
      <c r="J30" s="22"/>
      <c r="K30" s="15"/>
    </row>
    <row r="31" spans="1:11">
      <c r="B31" s="8">
        <v>39992</v>
      </c>
      <c r="C31" s="9">
        <v>0</v>
      </c>
      <c r="D31" s="2"/>
      <c r="E31" s="66">
        <v>39992</v>
      </c>
      <c r="F31" s="15">
        <v>176398</v>
      </c>
      <c r="H31" s="20">
        <v>39992</v>
      </c>
      <c r="I31" s="21">
        <v>500</v>
      </c>
      <c r="J31" s="22"/>
      <c r="K31" s="15"/>
    </row>
    <row r="32" spans="1:11">
      <c r="B32" s="8">
        <v>39993</v>
      </c>
      <c r="C32" s="9">
        <v>0</v>
      </c>
      <c r="D32" s="2"/>
      <c r="E32" s="66">
        <v>39993</v>
      </c>
      <c r="F32" s="15">
        <v>200048</v>
      </c>
      <c r="H32" s="20">
        <v>39993</v>
      </c>
      <c r="I32" s="21">
        <v>1238.05</v>
      </c>
      <c r="J32" s="22"/>
      <c r="K32" s="15"/>
    </row>
    <row r="33" spans="1:11">
      <c r="B33" s="8">
        <v>39994</v>
      </c>
      <c r="C33" s="9">
        <v>0</v>
      </c>
      <c r="D33" s="2"/>
      <c r="E33" s="66">
        <v>39994</v>
      </c>
      <c r="F33" s="15">
        <v>84351.58</v>
      </c>
      <c r="H33" s="20">
        <v>39994</v>
      </c>
      <c r="I33" s="21">
        <v>599.52</v>
      </c>
      <c r="J33" s="22"/>
      <c r="K33" s="15"/>
    </row>
    <row r="34" spans="1:11" ht="15.75" thickBot="1">
      <c r="A34" s="37"/>
      <c r="B34" s="8"/>
      <c r="C34" s="9"/>
      <c r="D34" s="2"/>
      <c r="E34" s="66"/>
      <c r="F34" s="15"/>
      <c r="H34" s="20"/>
      <c r="I34" s="21"/>
      <c r="J34" s="22"/>
      <c r="K34" s="15"/>
    </row>
    <row r="35" spans="1:11" ht="15.75" thickBot="1">
      <c r="A35" s="34" t="s">
        <v>3</v>
      </c>
      <c r="B35" s="27"/>
      <c r="C35" s="9">
        <v>4913010.26</v>
      </c>
      <c r="D35" s="2"/>
      <c r="E35" s="16"/>
      <c r="F35" s="15"/>
      <c r="H35" s="32"/>
      <c r="I35" s="21"/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1</v>
      </c>
      <c r="C37" s="7">
        <f>SUM(C3:C36)</f>
        <v>5300552.0999999996</v>
      </c>
      <c r="D37" s="2"/>
      <c r="E37" s="24" t="s">
        <v>1</v>
      </c>
      <c r="F37" s="25">
        <f>SUM(F4:F36)</f>
        <v>4781380.5600000005</v>
      </c>
      <c r="H37" s="5" t="s">
        <v>1</v>
      </c>
      <c r="I37" s="4">
        <f>SUM(I4:I36)</f>
        <v>72812.040000000008</v>
      </c>
      <c r="J37" s="4"/>
      <c r="K37" s="4">
        <f t="shared" ref="K37" si="0">SUM(K4:K36)</f>
        <v>84823.64</v>
      </c>
    </row>
    <row r="38" spans="1:11">
      <c r="I38" s="2"/>
      <c r="K38" s="2"/>
    </row>
    <row r="39" spans="1:11" ht="15.75" customHeight="1">
      <c r="A39" s="5"/>
      <c r="D39" s="26"/>
      <c r="E39" s="26"/>
      <c r="F39" s="26"/>
      <c r="H39" s="120" t="s">
        <v>15</v>
      </c>
      <c r="I39" s="121"/>
      <c r="J39" s="118">
        <f>I37+K37</f>
        <v>157635.68</v>
      </c>
      <c r="K39" s="119"/>
    </row>
    <row r="40" spans="1:11" ht="15" customHeight="1">
      <c r="D40" s="124" t="s">
        <v>16</v>
      </c>
      <c r="E40" s="124"/>
      <c r="F40" s="47">
        <f>F37-J39</f>
        <v>4623744.8800000008</v>
      </c>
      <c r="I40" s="41"/>
    </row>
    <row r="41" spans="1:11" ht="15.75" thickBot="1">
      <c r="D41" s="46"/>
      <c r="E41" s="46" t="s">
        <v>0</v>
      </c>
      <c r="F41" s="48">
        <f>-C37</f>
        <v>-5300552.0999999996</v>
      </c>
    </row>
    <row r="42" spans="1:11" ht="15.75" thickTop="1">
      <c r="E42" t="s">
        <v>27</v>
      </c>
      <c r="F42" s="4">
        <f>SUM(F40:F41)</f>
        <v>-676807.21999999881</v>
      </c>
    </row>
    <row r="43" spans="1:11" ht="15.75" thickBot="1">
      <c r="D43" s="110" t="s">
        <v>26</v>
      </c>
      <c r="E43" s="110"/>
      <c r="F43" s="52">
        <v>534725.81999999995</v>
      </c>
    </row>
    <row r="44" spans="1:11">
      <c r="E44" s="6" t="s">
        <v>28</v>
      </c>
      <c r="F44" s="7">
        <f>F43+F42</f>
        <v>-142081.39999999886</v>
      </c>
    </row>
    <row r="45" spans="1:11" ht="15.75" thickBot="1">
      <c r="D45" s="55" t="s">
        <v>18</v>
      </c>
      <c r="F45" s="57">
        <v>423265.36</v>
      </c>
    </row>
    <row r="46" spans="1:11" ht="16.5" thickTop="1" thickBot="1">
      <c r="D46" s="122" t="s">
        <v>32</v>
      </c>
      <c r="E46" s="123"/>
      <c r="F46" s="58">
        <f>F45+F44</f>
        <v>281183.96000000113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43307086614173229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K46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E48" sqref="E48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1" max="11" width="11.85546875" bestFit="1" customWidth="1"/>
  </cols>
  <sheetData>
    <row r="1" spans="1:11" ht="23.25">
      <c r="C1" s="117" t="s">
        <v>48</v>
      </c>
      <c r="D1" s="117"/>
      <c r="E1" s="117"/>
      <c r="F1" s="117"/>
      <c r="G1" s="117"/>
      <c r="H1" s="117"/>
      <c r="I1" s="117"/>
      <c r="J1" s="117"/>
    </row>
    <row r="2" spans="1:11" ht="15.75" thickBot="1">
      <c r="E2" s="1"/>
      <c r="F2" s="1"/>
    </row>
    <row r="3" spans="1:11" ht="15.75" thickBot="1">
      <c r="C3" s="30" t="s">
        <v>0</v>
      </c>
      <c r="D3" s="3"/>
    </row>
    <row r="4" spans="1:11" ht="20.25" thickTop="1" thickBot="1">
      <c r="A4" s="28" t="s">
        <v>2</v>
      </c>
      <c r="B4" s="29"/>
      <c r="C4" s="31">
        <v>49302.97</v>
      </c>
      <c r="D4" s="2"/>
      <c r="E4" s="126" t="s">
        <v>40</v>
      </c>
      <c r="F4" s="127"/>
      <c r="I4" s="114" t="s">
        <v>5</v>
      </c>
      <c r="J4" s="115"/>
      <c r="K4" s="116"/>
    </row>
    <row r="5" spans="1:11" ht="15.75" thickTop="1">
      <c r="B5" s="8">
        <v>39965</v>
      </c>
      <c r="C5" s="9">
        <v>0</v>
      </c>
      <c r="D5" s="2"/>
      <c r="E5" s="12">
        <v>39965</v>
      </c>
      <c r="F5" s="13">
        <v>28223</v>
      </c>
      <c r="H5" s="19">
        <v>39965</v>
      </c>
      <c r="I5" s="21">
        <v>430</v>
      </c>
      <c r="J5" s="38"/>
      <c r="K5" s="39"/>
    </row>
    <row r="6" spans="1:11">
      <c r="B6" s="8">
        <v>39966</v>
      </c>
      <c r="C6" s="9">
        <v>5170</v>
      </c>
      <c r="D6" s="2"/>
      <c r="E6" s="14">
        <v>39966</v>
      </c>
      <c r="F6" s="15">
        <v>40014.339999999997</v>
      </c>
      <c r="H6" s="20">
        <v>39966</v>
      </c>
      <c r="I6" s="21">
        <v>0</v>
      </c>
      <c r="J6" s="22" t="s">
        <v>6</v>
      </c>
      <c r="K6" s="15">
        <v>853</v>
      </c>
    </row>
    <row r="7" spans="1:11">
      <c r="B7" s="8">
        <v>39967</v>
      </c>
      <c r="C7" s="9">
        <v>660</v>
      </c>
      <c r="D7" s="2"/>
      <c r="E7" s="14">
        <v>39967</v>
      </c>
      <c r="F7" s="15">
        <v>26729.5</v>
      </c>
      <c r="H7" s="20">
        <v>39967</v>
      </c>
      <c r="I7" s="21">
        <v>38</v>
      </c>
      <c r="J7" s="22" t="s">
        <v>4</v>
      </c>
      <c r="K7" s="15">
        <v>0</v>
      </c>
    </row>
    <row r="8" spans="1:11">
      <c r="B8" s="8">
        <v>39968</v>
      </c>
      <c r="C8" s="9">
        <v>0</v>
      </c>
      <c r="D8" s="2"/>
      <c r="E8" s="14">
        <v>39968</v>
      </c>
      <c r="F8" s="15">
        <v>33362.699999999997</v>
      </c>
      <c r="H8" s="20">
        <v>39968</v>
      </c>
      <c r="I8" s="21">
        <v>140</v>
      </c>
      <c r="J8" s="22" t="s">
        <v>7</v>
      </c>
      <c r="K8" s="15">
        <v>28750</v>
      </c>
    </row>
    <row r="9" spans="1:11">
      <c r="B9" s="8">
        <v>39969</v>
      </c>
      <c r="C9" s="9">
        <v>0</v>
      </c>
      <c r="D9" s="2"/>
      <c r="E9" s="14">
        <v>39969</v>
      </c>
      <c r="F9" s="15">
        <v>78393</v>
      </c>
      <c r="H9" s="20">
        <v>39969</v>
      </c>
      <c r="I9" s="21">
        <v>90</v>
      </c>
      <c r="J9" s="22" t="s">
        <v>11</v>
      </c>
      <c r="K9" s="15">
        <v>6948</v>
      </c>
    </row>
    <row r="10" spans="1:11">
      <c r="B10" s="8">
        <v>39970</v>
      </c>
      <c r="C10" s="9">
        <v>0</v>
      </c>
      <c r="D10" s="2"/>
      <c r="E10" s="14">
        <v>39970</v>
      </c>
      <c r="F10" s="15">
        <v>59316</v>
      </c>
      <c r="H10" s="20">
        <v>39970</v>
      </c>
      <c r="I10" s="21">
        <v>793.5</v>
      </c>
      <c r="J10" s="22" t="s">
        <v>12</v>
      </c>
      <c r="K10" s="15">
        <v>6185.5</v>
      </c>
    </row>
    <row r="11" spans="1:11">
      <c r="B11" s="8">
        <v>39971</v>
      </c>
      <c r="C11" s="9">
        <v>0</v>
      </c>
      <c r="D11" s="2"/>
      <c r="E11" s="14">
        <v>39971</v>
      </c>
      <c r="F11" s="15">
        <v>62227</v>
      </c>
      <c r="H11" s="20">
        <v>39971</v>
      </c>
      <c r="I11" s="21">
        <v>60</v>
      </c>
      <c r="J11" s="22" t="s">
        <v>13</v>
      </c>
      <c r="K11" s="15">
        <v>6185.5</v>
      </c>
    </row>
    <row r="12" spans="1:11">
      <c r="B12" s="8">
        <v>39972</v>
      </c>
      <c r="C12" s="9">
        <v>6219.5</v>
      </c>
      <c r="D12" s="2"/>
      <c r="E12" s="14">
        <v>39972</v>
      </c>
      <c r="F12" s="15">
        <v>29668</v>
      </c>
      <c r="H12" s="20">
        <v>39972</v>
      </c>
      <c r="I12" s="21">
        <v>535</v>
      </c>
      <c r="J12" s="22" t="s">
        <v>19</v>
      </c>
      <c r="K12" s="15">
        <v>5721</v>
      </c>
    </row>
    <row r="13" spans="1:11">
      <c r="B13" s="8">
        <v>39973</v>
      </c>
      <c r="C13" s="9">
        <v>0</v>
      </c>
      <c r="D13" s="2"/>
      <c r="E13" s="14">
        <v>39973</v>
      </c>
      <c r="F13" s="15">
        <v>30235</v>
      </c>
      <c r="H13" s="20">
        <v>39973</v>
      </c>
      <c r="I13" s="21">
        <v>190.5</v>
      </c>
      <c r="J13" s="22" t="s">
        <v>14</v>
      </c>
      <c r="K13" s="15"/>
    </row>
    <row r="14" spans="1:11">
      <c r="B14" s="8">
        <v>39974</v>
      </c>
      <c r="C14" s="9">
        <v>0</v>
      </c>
      <c r="D14" s="2"/>
      <c r="E14" s="14">
        <v>39974</v>
      </c>
      <c r="F14" s="15">
        <v>44012.5</v>
      </c>
      <c r="H14" s="20">
        <v>39974</v>
      </c>
      <c r="I14" s="21">
        <v>388</v>
      </c>
      <c r="J14" s="22"/>
      <c r="K14" s="15"/>
    </row>
    <row r="15" spans="1:11">
      <c r="B15" s="8">
        <v>39975</v>
      </c>
      <c r="C15" s="9">
        <v>4101</v>
      </c>
      <c r="D15" s="2"/>
      <c r="E15" s="14">
        <v>39975</v>
      </c>
      <c r="F15" s="15">
        <v>45324</v>
      </c>
      <c r="H15" s="20">
        <v>39975</v>
      </c>
      <c r="I15" s="21">
        <v>20</v>
      </c>
      <c r="J15" s="22"/>
      <c r="K15" s="15"/>
    </row>
    <row r="16" spans="1:11">
      <c r="B16" s="8">
        <v>39976</v>
      </c>
      <c r="C16" s="9">
        <v>911</v>
      </c>
      <c r="D16" s="2"/>
      <c r="E16" s="14">
        <v>39976</v>
      </c>
      <c r="F16" s="15">
        <v>58902.5</v>
      </c>
      <c r="H16" s="20">
        <v>39976</v>
      </c>
      <c r="I16" s="21">
        <v>383</v>
      </c>
      <c r="J16" s="22"/>
      <c r="K16" s="15"/>
    </row>
    <row r="17" spans="2:11">
      <c r="B17" s="8">
        <v>39977</v>
      </c>
      <c r="C17" s="9">
        <v>1649.5</v>
      </c>
      <c r="D17" s="2"/>
      <c r="E17" s="14">
        <v>39977</v>
      </c>
      <c r="F17" s="15">
        <v>77359.899999999994</v>
      </c>
      <c r="H17" s="20">
        <v>39977</v>
      </c>
      <c r="I17" s="21">
        <v>377.21</v>
      </c>
      <c r="J17" s="22"/>
      <c r="K17" s="15"/>
    </row>
    <row r="18" spans="2:11">
      <c r="B18" s="8">
        <v>39978</v>
      </c>
      <c r="C18" s="9">
        <v>0</v>
      </c>
      <c r="D18" s="2"/>
      <c r="E18" s="14">
        <v>39978</v>
      </c>
      <c r="F18" s="15">
        <v>56287.5</v>
      </c>
      <c r="H18" s="20">
        <v>39978</v>
      </c>
      <c r="I18" s="21">
        <v>90</v>
      </c>
      <c r="J18" s="22"/>
      <c r="K18" s="15"/>
    </row>
    <row r="19" spans="2:11">
      <c r="B19" s="8">
        <v>39979</v>
      </c>
      <c r="C19" s="9">
        <v>1194</v>
      </c>
      <c r="D19" s="2"/>
      <c r="E19" s="14">
        <v>39979</v>
      </c>
      <c r="F19" s="15">
        <v>35843.839999999997</v>
      </c>
      <c r="H19" s="20">
        <v>39979</v>
      </c>
      <c r="I19" s="21">
        <v>0</v>
      </c>
      <c r="J19" s="22"/>
      <c r="K19" s="15"/>
    </row>
    <row r="20" spans="2:11">
      <c r="B20" s="8">
        <v>39980</v>
      </c>
      <c r="C20" s="9">
        <v>5850</v>
      </c>
      <c r="D20" s="2"/>
      <c r="E20" s="14">
        <v>39980</v>
      </c>
      <c r="F20" s="15">
        <v>24375.5</v>
      </c>
      <c r="H20" s="20">
        <v>39980</v>
      </c>
      <c r="I20" s="21">
        <v>528</v>
      </c>
      <c r="J20" s="22"/>
      <c r="K20" s="15"/>
    </row>
    <row r="21" spans="2:11">
      <c r="B21" s="8">
        <v>39981</v>
      </c>
      <c r="C21" s="9">
        <v>2795</v>
      </c>
      <c r="D21" s="2"/>
      <c r="E21" s="14">
        <v>39981</v>
      </c>
      <c r="F21" s="15">
        <v>23913</v>
      </c>
      <c r="H21" s="20">
        <v>39981</v>
      </c>
      <c r="I21" s="21">
        <v>0</v>
      </c>
      <c r="J21" s="22"/>
      <c r="K21" s="15"/>
    </row>
    <row r="22" spans="2:11">
      <c r="B22" s="8">
        <v>39982</v>
      </c>
      <c r="C22" s="9">
        <v>0</v>
      </c>
      <c r="D22" s="2"/>
      <c r="E22" s="14">
        <v>39982</v>
      </c>
      <c r="F22" s="15">
        <v>31796</v>
      </c>
      <c r="H22" s="20">
        <v>39982</v>
      </c>
      <c r="I22" s="21">
        <v>18</v>
      </c>
      <c r="J22" s="22"/>
      <c r="K22" s="15"/>
    </row>
    <row r="23" spans="2:11">
      <c r="B23" s="8">
        <v>39983</v>
      </c>
      <c r="C23" s="9">
        <v>761</v>
      </c>
      <c r="D23" s="2"/>
      <c r="E23" s="14">
        <v>39983</v>
      </c>
      <c r="F23" s="15">
        <v>61072.99</v>
      </c>
      <c r="H23" s="20">
        <v>39983</v>
      </c>
      <c r="I23" s="21">
        <v>374.5</v>
      </c>
      <c r="J23" s="22"/>
      <c r="K23" s="15"/>
    </row>
    <row r="24" spans="2:11">
      <c r="B24" s="8">
        <v>39984</v>
      </c>
      <c r="C24" s="9">
        <v>0</v>
      </c>
      <c r="D24" s="2"/>
      <c r="E24" s="14">
        <v>39984</v>
      </c>
      <c r="F24" s="15">
        <v>68884</v>
      </c>
      <c r="H24" s="20">
        <v>39984</v>
      </c>
      <c r="I24" s="21">
        <v>631.5</v>
      </c>
      <c r="J24" s="22"/>
      <c r="K24" s="15"/>
    </row>
    <row r="25" spans="2:11">
      <c r="B25" s="8">
        <v>39985</v>
      </c>
      <c r="C25" s="9">
        <v>3293.5</v>
      </c>
      <c r="D25" s="2"/>
      <c r="E25" s="14">
        <v>39985</v>
      </c>
      <c r="F25" s="15">
        <v>65433</v>
      </c>
      <c r="H25" s="20">
        <v>39985</v>
      </c>
      <c r="I25" s="21">
        <v>25</v>
      </c>
      <c r="J25" s="22"/>
      <c r="K25" s="15"/>
    </row>
    <row r="26" spans="2:11">
      <c r="B26" s="8">
        <v>39986</v>
      </c>
      <c r="C26" s="9">
        <v>0</v>
      </c>
      <c r="D26" s="2"/>
      <c r="E26" s="14">
        <v>39986</v>
      </c>
      <c r="F26" s="15">
        <v>14761.5</v>
      </c>
      <c r="H26" s="20">
        <v>39986</v>
      </c>
      <c r="I26" s="21">
        <v>18</v>
      </c>
      <c r="J26" s="22"/>
      <c r="K26" s="15"/>
    </row>
    <row r="27" spans="2:11">
      <c r="B27" s="8">
        <v>39987</v>
      </c>
      <c r="C27" s="9">
        <v>1522</v>
      </c>
      <c r="D27" s="2"/>
      <c r="E27" s="14">
        <v>39987</v>
      </c>
      <c r="F27" s="15">
        <v>25522.5</v>
      </c>
      <c r="H27" s="20">
        <v>39987</v>
      </c>
      <c r="I27" s="21">
        <v>100</v>
      </c>
      <c r="J27" s="22"/>
      <c r="K27" s="15"/>
    </row>
    <row r="28" spans="2:11">
      <c r="B28" s="8">
        <v>39988</v>
      </c>
      <c r="C28" s="9">
        <v>9650.9</v>
      </c>
      <c r="D28" s="2"/>
      <c r="E28" s="14">
        <v>39988</v>
      </c>
      <c r="F28" s="15">
        <v>21085</v>
      </c>
      <c r="H28" s="20">
        <v>39988</v>
      </c>
      <c r="I28" s="21">
        <v>20</v>
      </c>
      <c r="J28" s="22"/>
      <c r="K28" s="15"/>
    </row>
    <row r="29" spans="2:11">
      <c r="B29" s="8">
        <v>39989</v>
      </c>
      <c r="C29" s="9">
        <v>2382</v>
      </c>
      <c r="D29" s="2"/>
      <c r="E29" s="14">
        <v>39989</v>
      </c>
      <c r="F29" s="15">
        <v>35449.440000000002</v>
      </c>
      <c r="H29" s="20">
        <v>39989</v>
      </c>
      <c r="I29" s="21">
        <v>548</v>
      </c>
      <c r="J29" s="22"/>
      <c r="K29" s="15"/>
    </row>
    <row r="30" spans="2:11">
      <c r="B30" s="8">
        <v>39990</v>
      </c>
      <c r="C30" s="9">
        <v>3506.5</v>
      </c>
      <c r="D30" s="2"/>
      <c r="E30" s="14">
        <v>39990</v>
      </c>
      <c r="F30" s="15">
        <v>50301</v>
      </c>
      <c r="H30" s="20">
        <v>39990</v>
      </c>
      <c r="I30" s="21">
        <v>99</v>
      </c>
      <c r="J30" s="22"/>
      <c r="K30" s="15"/>
    </row>
    <row r="31" spans="2:11">
      <c r="B31" s="8">
        <v>39991</v>
      </c>
      <c r="C31" s="9">
        <v>0</v>
      </c>
      <c r="D31" s="2"/>
      <c r="E31" s="14">
        <v>39991</v>
      </c>
      <c r="F31" s="15">
        <v>68045</v>
      </c>
      <c r="H31" s="20">
        <v>39991</v>
      </c>
      <c r="I31" s="21">
        <v>308</v>
      </c>
      <c r="J31" s="22"/>
      <c r="K31" s="15"/>
    </row>
    <row r="32" spans="2:11">
      <c r="B32" s="8">
        <v>39992</v>
      </c>
      <c r="C32" s="9">
        <v>1668.5</v>
      </c>
      <c r="D32" s="2"/>
      <c r="E32" s="14">
        <v>39992</v>
      </c>
      <c r="F32" s="15">
        <v>53756.160000000003</v>
      </c>
      <c r="H32" s="20">
        <v>39992</v>
      </c>
      <c r="I32" s="21">
        <v>0</v>
      </c>
      <c r="J32" s="22"/>
      <c r="K32" s="15"/>
    </row>
    <row r="33" spans="1:11">
      <c r="B33" s="8">
        <v>39993</v>
      </c>
      <c r="C33" s="9">
        <v>0</v>
      </c>
      <c r="D33" s="2"/>
      <c r="E33" s="14">
        <v>39993</v>
      </c>
      <c r="F33" s="15">
        <v>20536.5</v>
      </c>
      <c r="H33" s="20">
        <v>39993</v>
      </c>
      <c r="I33" s="21">
        <v>80</v>
      </c>
      <c r="J33" s="22"/>
      <c r="K33" s="15"/>
    </row>
    <row r="34" spans="1:11">
      <c r="B34" s="8">
        <v>39994</v>
      </c>
      <c r="C34" s="9">
        <v>0</v>
      </c>
      <c r="D34" s="2"/>
      <c r="E34" s="14">
        <v>39994</v>
      </c>
      <c r="F34" s="15">
        <v>34030.07</v>
      </c>
      <c r="H34" s="20">
        <v>39994</v>
      </c>
      <c r="I34" s="21">
        <v>576</v>
      </c>
      <c r="J34" s="22"/>
      <c r="K34" s="15"/>
    </row>
    <row r="35" spans="1:11" ht="15.75" thickBot="1"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1022267.8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25</v>
      </c>
      <c r="B37" s="53"/>
      <c r="C37" s="11">
        <v>81062.19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1203967.3599999999</v>
      </c>
      <c r="E38" s="24" t="s">
        <v>1</v>
      </c>
      <c r="F38" s="25">
        <f>SUM(F5:F37)</f>
        <v>1304860.44</v>
      </c>
      <c r="H38" s="1" t="s">
        <v>1</v>
      </c>
      <c r="I38" s="4">
        <f>SUM(I5:I37)</f>
        <v>6861.21</v>
      </c>
      <c r="J38" s="43" t="s">
        <v>1</v>
      </c>
      <c r="K38" s="4">
        <f t="shared" ref="K38" si="0">SUM(K5:K37)</f>
        <v>54643</v>
      </c>
    </row>
    <row r="39" spans="1:11">
      <c r="I39" s="2"/>
    </row>
    <row r="40" spans="1:11" ht="15.75">
      <c r="A40" s="5" t="s">
        <v>31</v>
      </c>
      <c r="C40" s="56">
        <v>0</v>
      </c>
      <c r="D40" s="26"/>
      <c r="E40" s="26"/>
      <c r="F40" s="26"/>
      <c r="H40" s="120" t="s">
        <v>15</v>
      </c>
      <c r="I40" s="121"/>
      <c r="J40" s="118">
        <f>I38+K38</f>
        <v>61504.21</v>
      </c>
      <c r="K40" s="119"/>
    </row>
    <row r="41" spans="1:11" ht="15.75">
      <c r="D41" s="124" t="s">
        <v>16</v>
      </c>
      <c r="E41" s="124"/>
      <c r="F41" s="47">
        <f>F38-J40</f>
        <v>1243356.23</v>
      </c>
      <c r="I41" s="41"/>
    </row>
    <row r="42" spans="1:11" ht="15.75" thickBot="1">
      <c r="D42" s="46"/>
      <c r="E42" s="46" t="s">
        <v>0</v>
      </c>
      <c r="F42" s="48">
        <f>-C38</f>
        <v>-1203967.3599999999</v>
      </c>
    </row>
    <row r="43" spans="1:11" ht="15.75" thickTop="1">
      <c r="E43" s="5" t="s">
        <v>27</v>
      </c>
      <c r="F43" s="4">
        <f>SUM(F41:F42)</f>
        <v>39388.870000000112</v>
      </c>
      <c r="I43" s="128"/>
      <c r="J43" s="128"/>
      <c r="K43" s="2"/>
    </row>
    <row r="44" spans="1:11" ht="15.75" thickBot="1">
      <c r="D44" s="110" t="s">
        <v>26</v>
      </c>
      <c r="E44" s="110"/>
      <c r="F44" s="52">
        <v>73874.399999999994</v>
      </c>
      <c r="I44" s="129" t="s">
        <v>18</v>
      </c>
      <c r="J44" s="129"/>
      <c r="K44" s="2">
        <v>60154.46</v>
      </c>
    </row>
    <row r="45" spans="1:11" ht="16.5" thickTop="1" thickBot="1">
      <c r="E45" s="6" t="s">
        <v>30</v>
      </c>
      <c r="F45" s="7">
        <f>F44+F43</f>
        <v>113263.27000000011</v>
      </c>
      <c r="I45" s="122" t="s">
        <v>32</v>
      </c>
      <c r="J45" s="123"/>
      <c r="K45" s="70">
        <f>F45+K44</f>
        <v>173417.7300000001</v>
      </c>
    </row>
    <row r="46" spans="1:11" ht="15.75" thickTop="1">
      <c r="D46" s="125"/>
      <c r="E46" s="125"/>
      <c r="F46" s="57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0.70866141732283472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C61"/>
  <sheetViews>
    <sheetView workbookViewId="0">
      <pane ySplit="4" topLeftCell="A32" activePane="bottomLeft" state="frozen"/>
      <selection pane="bottomLeft" activeCell="B43" sqref="B43"/>
    </sheetView>
  </sheetViews>
  <sheetFormatPr baseColWidth="10" defaultRowHeight="15"/>
  <cols>
    <col min="6" max="6" width="11.85546875" bestFit="1" customWidth="1"/>
    <col min="19" max="19" width="11.85546875" bestFit="1" customWidth="1"/>
    <col min="32" max="32" width="11.85546875" bestFit="1" customWidth="1"/>
    <col min="44" max="44" width="11.85546875" bestFit="1" customWidth="1"/>
    <col min="52" max="52" width="11.42578125" style="2"/>
    <col min="53" max="53" width="11.42578125" style="72"/>
    <col min="54" max="54" width="11.42578125" style="2"/>
  </cols>
  <sheetData>
    <row r="1" spans="1:55" ht="31.5">
      <c r="C1" s="133" t="s">
        <v>42</v>
      </c>
      <c r="D1" s="133"/>
      <c r="E1" s="133"/>
      <c r="F1" s="133"/>
      <c r="G1" s="133"/>
      <c r="H1" s="133"/>
      <c r="I1" s="133"/>
      <c r="J1" s="133"/>
      <c r="K1" s="85" t="s">
        <v>49</v>
      </c>
      <c r="P1" s="133" t="s">
        <v>42</v>
      </c>
      <c r="Q1" s="133"/>
      <c r="R1" s="133"/>
      <c r="S1" s="133"/>
      <c r="T1" s="133"/>
      <c r="U1" s="133"/>
      <c r="V1" s="133"/>
      <c r="W1" s="133"/>
      <c r="X1" s="85" t="s">
        <v>44</v>
      </c>
      <c r="Y1" s="79"/>
      <c r="Z1" s="64"/>
      <c r="AC1" s="133" t="s">
        <v>42</v>
      </c>
      <c r="AD1" s="133"/>
      <c r="AE1" s="133"/>
      <c r="AF1" s="133"/>
      <c r="AG1" s="133"/>
      <c r="AH1" s="133"/>
      <c r="AI1" s="133"/>
      <c r="AJ1" s="133"/>
      <c r="AK1" s="68" t="s">
        <v>43</v>
      </c>
      <c r="AO1" s="133" t="s">
        <v>42</v>
      </c>
      <c r="AP1" s="133"/>
      <c r="AQ1" s="133"/>
      <c r="AR1" s="133"/>
      <c r="AS1" s="133"/>
      <c r="AT1" s="133"/>
      <c r="AU1" s="133"/>
      <c r="AV1" s="133"/>
      <c r="AW1" s="68" t="s">
        <v>39</v>
      </c>
    </row>
    <row r="2" spans="1:55" ht="15.75" thickBot="1">
      <c r="E2" s="101"/>
      <c r="F2" s="101"/>
      <c r="K2" s="86"/>
      <c r="R2" s="78"/>
      <c r="S2" s="78"/>
      <c r="X2" s="86"/>
      <c r="Y2" s="64"/>
      <c r="Z2" s="64"/>
      <c r="AE2" s="76"/>
      <c r="AF2" s="76"/>
      <c r="AQ2" s="74"/>
      <c r="AR2" s="74"/>
      <c r="BC2" s="2"/>
    </row>
    <row r="3" spans="1:55" ht="15.75" thickBot="1">
      <c r="C3" s="30" t="s">
        <v>0</v>
      </c>
      <c r="D3" s="3"/>
      <c r="K3" s="87"/>
      <c r="P3" s="30" t="s">
        <v>0</v>
      </c>
      <c r="Q3" s="3"/>
      <c r="X3" s="87"/>
      <c r="Y3" s="64"/>
      <c r="Z3" s="64"/>
      <c r="AC3" s="30" t="s">
        <v>0</v>
      </c>
      <c r="AD3" s="3"/>
      <c r="AO3" s="30" t="s">
        <v>0</v>
      </c>
      <c r="AP3" s="3"/>
      <c r="BC3" s="2"/>
    </row>
    <row r="4" spans="1:55" ht="20.25" thickTop="1" thickBot="1">
      <c r="A4" s="28" t="s">
        <v>2</v>
      </c>
      <c r="B4" s="29"/>
      <c r="C4" s="31">
        <v>52808.47</v>
      </c>
      <c r="D4" s="2"/>
      <c r="E4" s="112" t="s">
        <v>41</v>
      </c>
      <c r="F4" s="113"/>
      <c r="I4" s="114" t="s">
        <v>5</v>
      </c>
      <c r="J4" s="115"/>
      <c r="K4" s="116"/>
      <c r="N4" s="28" t="s">
        <v>2</v>
      </c>
      <c r="O4" s="29"/>
      <c r="P4" s="31">
        <v>39475.64</v>
      </c>
      <c r="Q4" s="2"/>
      <c r="R4" s="112" t="s">
        <v>41</v>
      </c>
      <c r="S4" s="113"/>
      <c r="V4" s="114" t="s">
        <v>5</v>
      </c>
      <c r="W4" s="115"/>
      <c r="X4" s="116"/>
      <c r="Y4" s="80"/>
      <c r="Z4" s="64"/>
      <c r="AA4" s="28" t="s">
        <v>2</v>
      </c>
      <c r="AB4" s="29"/>
      <c r="AC4" s="31">
        <v>33147.360000000001</v>
      </c>
      <c r="AD4" s="2"/>
      <c r="AE4" s="112" t="s">
        <v>41</v>
      </c>
      <c r="AF4" s="113"/>
      <c r="AI4" s="114" t="s">
        <v>5</v>
      </c>
      <c r="AJ4" s="115"/>
      <c r="AK4" s="116"/>
      <c r="AM4" s="28" t="s">
        <v>2</v>
      </c>
      <c r="AN4" s="29"/>
      <c r="AO4" s="31">
        <v>35983.339999999997</v>
      </c>
      <c r="AP4" s="2"/>
      <c r="AQ4" s="112" t="s">
        <v>41</v>
      </c>
      <c r="AR4" s="113"/>
      <c r="AU4" s="114" t="s">
        <v>5</v>
      </c>
      <c r="AV4" s="115"/>
      <c r="AW4" s="116"/>
      <c r="BC4" s="2"/>
    </row>
    <row r="5" spans="1:55" ht="15.75" thickTop="1">
      <c r="B5" s="8">
        <v>39965</v>
      </c>
      <c r="C5" s="9">
        <v>0</v>
      </c>
      <c r="D5" s="2"/>
      <c r="E5" s="12">
        <v>39965</v>
      </c>
      <c r="F5" s="15">
        <v>0</v>
      </c>
      <c r="H5" s="19">
        <v>39965</v>
      </c>
      <c r="I5" s="21">
        <v>0</v>
      </c>
      <c r="J5" s="38"/>
      <c r="K5" s="39"/>
      <c r="O5" s="8">
        <v>39965</v>
      </c>
      <c r="P5" s="9">
        <v>0</v>
      </c>
      <c r="Q5" s="2"/>
      <c r="R5" s="12">
        <v>39965</v>
      </c>
      <c r="S5" s="15">
        <v>0</v>
      </c>
      <c r="U5" s="19">
        <v>39965</v>
      </c>
      <c r="V5" s="21">
        <v>0</v>
      </c>
      <c r="W5" s="38"/>
      <c r="X5" s="39"/>
      <c r="Y5" s="81"/>
      <c r="Z5" s="64"/>
      <c r="AB5" s="8">
        <v>39965</v>
      </c>
      <c r="AC5" s="9">
        <v>0</v>
      </c>
      <c r="AD5" s="2"/>
      <c r="AE5" s="12">
        <v>39965</v>
      </c>
      <c r="AF5" s="15">
        <v>0</v>
      </c>
      <c r="AH5" s="19">
        <v>39965</v>
      </c>
      <c r="AI5" s="21">
        <v>0</v>
      </c>
      <c r="AJ5" s="38"/>
      <c r="AK5" s="39"/>
      <c r="AN5" s="8">
        <v>39965</v>
      </c>
      <c r="AO5" s="9">
        <v>0</v>
      </c>
      <c r="AP5" s="2"/>
      <c r="AQ5" s="12">
        <v>39965</v>
      </c>
      <c r="AR5" s="15">
        <v>10181.5</v>
      </c>
      <c r="AT5" s="19">
        <v>39965</v>
      </c>
      <c r="AU5" s="21">
        <v>300</v>
      </c>
      <c r="AV5" s="38"/>
      <c r="AW5" s="39"/>
      <c r="BC5" s="2"/>
    </row>
    <row r="6" spans="1:55">
      <c r="B6" s="8">
        <v>39966</v>
      </c>
      <c r="C6" s="9">
        <v>0</v>
      </c>
      <c r="D6" s="2"/>
      <c r="E6" s="14">
        <v>39966</v>
      </c>
      <c r="F6" s="15">
        <v>0</v>
      </c>
      <c r="H6" s="20">
        <v>39966</v>
      </c>
      <c r="I6" s="21">
        <v>0</v>
      </c>
      <c r="J6" s="22"/>
      <c r="K6" s="15"/>
      <c r="O6" s="8">
        <v>39966</v>
      </c>
      <c r="P6" s="9">
        <v>0</v>
      </c>
      <c r="Q6" s="2"/>
      <c r="R6" s="14">
        <v>39966</v>
      </c>
      <c r="S6" s="15">
        <v>0</v>
      </c>
      <c r="U6" s="20">
        <v>39966</v>
      </c>
      <c r="V6" s="21">
        <v>0</v>
      </c>
      <c r="W6" s="22"/>
      <c r="X6" s="15"/>
      <c r="Y6" s="82"/>
      <c r="Z6" s="64"/>
      <c r="AB6" s="8">
        <v>39966</v>
      </c>
      <c r="AC6" s="9">
        <v>0</v>
      </c>
      <c r="AD6" s="2"/>
      <c r="AE6" s="14">
        <v>39966</v>
      </c>
      <c r="AF6" s="15">
        <v>0</v>
      </c>
      <c r="AH6" s="20">
        <v>39966</v>
      </c>
      <c r="AI6" s="21">
        <v>0</v>
      </c>
      <c r="AJ6" s="22"/>
      <c r="AK6" s="15"/>
      <c r="AN6" s="8">
        <v>39966</v>
      </c>
      <c r="AO6" s="9">
        <v>0</v>
      </c>
      <c r="AP6" s="2"/>
      <c r="AQ6" s="14">
        <v>39966</v>
      </c>
      <c r="AR6" s="15">
        <v>7848.5</v>
      </c>
      <c r="AT6" s="20">
        <v>39966</v>
      </c>
      <c r="AU6" s="21">
        <v>53</v>
      </c>
      <c r="AV6" s="22"/>
      <c r="AW6" s="15"/>
      <c r="BC6" s="2"/>
    </row>
    <row r="7" spans="1:55">
      <c r="B7" s="8">
        <v>39967</v>
      </c>
      <c r="C7" s="9">
        <v>0</v>
      </c>
      <c r="D7" s="2"/>
      <c r="E7" s="14">
        <v>39967</v>
      </c>
      <c r="F7" s="15">
        <v>0</v>
      </c>
      <c r="H7" s="20">
        <v>39967</v>
      </c>
      <c r="I7" s="21">
        <v>0</v>
      </c>
      <c r="J7" s="22" t="s">
        <v>4</v>
      </c>
      <c r="K7" s="15">
        <v>0</v>
      </c>
      <c r="O7" s="8">
        <v>39967</v>
      </c>
      <c r="P7" s="9">
        <v>0</v>
      </c>
      <c r="Q7" s="2"/>
      <c r="R7" s="14">
        <v>39967</v>
      </c>
      <c r="S7" s="15">
        <v>0</v>
      </c>
      <c r="U7" s="20">
        <v>39967</v>
      </c>
      <c r="V7" s="21">
        <v>0</v>
      </c>
      <c r="W7" s="22" t="s">
        <v>4</v>
      </c>
      <c r="X7" s="15">
        <v>0</v>
      </c>
      <c r="Y7" s="82"/>
      <c r="Z7" s="64"/>
      <c r="AB7" s="8">
        <v>39967</v>
      </c>
      <c r="AC7" s="9">
        <v>0</v>
      </c>
      <c r="AD7" s="2"/>
      <c r="AE7" s="14">
        <v>39967</v>
      </c>
      <c r="AF7" s="15">
        <v>0</v>
      </c>
      <c r="AH7" s="20">
        <v>39967</v>
      </c>
      <c r="AI7" s="21">
        <v>0</v>
      </c>
      <c r="AJ7" s="22" t="s">
        <v>4</v>
      </c>
      <c r="AK7" s="15">
        <v>0</v>
      </c>
      <c r="AN7" s="8">
        <v>39967</v>
      </c>
      <c r="AO7" s="9">
        <v>13269</v>
      </c>
      <c r="AP7" s="2"/>
      <c r="AQ7" s="14">
        <v>39967</v>
      </c>
      <c r="AR7" s="15">
        <v>7126</v>
      </c>
      <c r="AT7" s="20">
        <v>39967</v>
      </c>
      <c r="AU7" s="21">
        <v>0</v>
      </c>
      <c r="AV7" s="22" t="s">
        <v>4</v>
      </c>
      <c r="AW7" s="15">
        <v>0</v>
      </c>
      <c r="BC7" s="2"/>
    </row>
    <row r="8" spans="1:55">
      <c r="B8" s="8">
        <v>39968</v>
      </c>
      <c r="C8" s="9">
        <v>0</v>
      </c>
      <c r="D8" s="2"/>
      <c r="E8" s="14">
        <v>39968</v>
      </c>
      <c r="F8" s="15">
        <v>0</v>
      </c>
      <c r="H8" s="20">
        <v>39968</v>
      </c>
      <c r="I8" s="21">
        <v>0</v>
      </c>
      <c r="J8" s="22" t="s">
        <v>7</v>
      </c>
      <c r="K8" s="15">
        <v>5000</v>
      </c>
      <c r="O8" s="8">
        <v>39968</v>
      </c>
      <c r="P8" s="9">
        <v>0</v>
      </c>
      <c r="Q8" s="2"/>
      <c r="R8" s="14">
        <v>39968</v>
      </c>
      <c r="S8" s="15">
        <v>0</v>
      </c>
      <c r="U8" s="20">
        <v>39968</v>
      </c>
      <c r="V8" s="21">
        <v>0</v>
      </c>
      <c r="W8" s="22" t="s">
        <v>7</v>
      </c>
      <c r="X8" s="15">
        <v>5000</v>
      </c>
      <c r="Y8" s="82"/>
      <c r="Z8" s="64"/>
      <c r="AB8" s="8">
        <v>39968</v>
      </c>
      <c r="AC8" s="9">
        <v>0</v>
      </c>
      <c r="AD8" s="2"/>
      <c r="AE8" s="14">
        <v>39968</v>
      </c>
      <c r="AF8" s="15">
        <v>0</v>
      </c>
      <c r="AH8" s="20">
        <v>39968</v>
      </c>
      <c r="AI8" s="21">
        <v>0</v>
      </c>
      <c r="AJ8" s="22" t="s">
        <v>7</v>
      </c>
      <c r="AK8" s="15">
        <v>5000</v>
      </c>
      <c r="AN8" s="8">
        <v>39968</v>
      </c>
      <c r="AO8" s="9">
        <v>0</v>
      </c>
      <c r="AP8" s="2"/>
      <c r="AQ8" s="14">
        <v>39968</v>
      </c>
      <c r="AR8" s="15">
        <v>10976</v>
      </c>
      <c r="AT8" s="20">
        <v>39968</v>
      </c>
      <c r="AU8" s="21">
        <v>0</v>
      </c>
      <c r="AV8" s="22" t="s">
        <v>7</v>
      </c>
      <c r="AW8" s="15">
        <v>5000</v>
      </c>
      <c r="BC8" s="2"/>
    </row>
    <row r="9" spans="1:55">
      <c r="B9" s="8">
        <v>39969</v>
      </c>
      <c r="C9" s="9">
        <v>0</v>
      </c>
      <c r="D9" s="2"/>
      <c r="E9" s="14">
        <v>39969</v>
      </c>
      <c r="F9" s="15">
        <v>0</v>
      </c>
      <c r="H9" s="20">
        <v>39969</v>
      </c>
      <c r="I9" s="21">
        <v>0</v>
      </c>
      <c r="J9" s="22" t="s">
        <v>10</v>
      </c>
      <c r="K9" s="15">
        <v>0</v>
      </c>
      <c r="O9" s="8">
        <v>39969</v>
      </c>
      <c r="P9" s="9">
        <v>0</v>
      </c>
      <c r="Q9" s="2"/>
      <c r="R9" s="14">
        <v>39969</v>
      </c>
      <c r="S9" s="15">
        <v>0</v>
      </c>
      <c r="U9" s="20">
        <v>39969</v>
      </c>
      <c r="V9" s="21">
        <v>0</v>
      </c>
      <c r="W9" s="22" t="s">
        <v>10</v>
      </c>
      <c r="X9" s="15">
        <v>517</v>
      </c>
      <c r="Y9" s="82"/>
      <c r="Z9" s="64"/>
      <c r="AB9" s="8">
        <v>39969</v>
      </c>
      <c r="AC9" s="9">
        <v>0</v>
      </c>
      <c r="AD9" s="2"/>
      <c r="AE9" s="14">
        <v>39969</v>
      </c>
      <c r="AF9" s="15">
        <v>0</v>
      </c>
      <c r="AH9" s="20">
        <v>39969</v>
      </c>
      <c r="AI9" s="21">
        <v>0</v>
      </c>
      <c r="AJ9" s="22" t="s">
        <v>10</v>
      </c>
      <c r="AK9" s="15">
        <v>0</v>
      </c>
      <c r="AN9" s="8">
        <v>39969</v>
      </c>
      <c r="AO9" s="9">
        <v>5475.5</v>
      </c>
      <c r="AP9" s="2"/>
      <c r="AQ9" s="14">
        <v>39969</v>
      </c>
      <c r="AR9" s="15">
        <v>21248</v>
      </c>
      <c r="AT9" s="20">
        <v>39969</v>
      </c>
      <c r="AU9" s="21">
        <v>18</v>
      </c>
      <c r="AV9" s="22" t="s">
        <v>10</v>
      </c>
      <c r="AW9" s="15">
        <v>0</v>
      </c>
      <c r="BC9" s="2"/>
    </row>
    <row r="10" spans="1:55">
      <c r="B10" s="8">
        <v>39970</v>
      </c>
      <c r="C10" s="9">
        <v>0</v>
      </c>
      <c r="D10" s="2"/>
      <c r="E10" s="14">
        <v>39970</v>
      </c>
      <c r="F10" s="15">
        <v>0</v>
      </c>
      <c r="H10" s="20">
        <v>39970</v>
      </c>
      <c r="I10" s="21">
        <v>0</v>
      </c>
      <c r="J10" s="22" t="s">
        <v>20</v>
      </c>
      <c r="K10" s="15">
        <v>0</v>
      </c>
      <c r="O10" s="8">
        <v>39970</v>
      </c>
      <c r="P10" s="9">
        <v>0</v>
      </c>
      <c r="Q10" s="2"/>
      <c r="R10" s="14">
        <v>39970</v>
      </c>
      <c r="S10" s="15">
        <v>0</v>
      </c>
      <c r="U10" s="20">
        <v>39970</v>
      </c>
      <c r="V10" s="21">
        <v>0</v>
      </c>
      <c r="W10" s="22" t="s">
        <v>20</v>
      </c>
      <c r="X10" s="15">
        <v>0</v>
      </c>
      <c r="Y10" s="82"/>
      <c r="Z10" s="64"/>
      <c r="AB10" s="8">
        <v>39970</v>
      </c>
      <c r="AC10" s="9">
        <v>0</v>
      </c>
      <c r="AD10" s="2"/>
      <c r="AE10" s="14">
        <v>39970</v>
      </c>
      <c r="AF10" s="15">
        <v>0</v>
      </c>
      <c r="AH10" s="20">
        <v>39970</v>
      </c>
      <c r="AI10" s="21">
        <v>0</v>
      </c>
      <c r="AJ10" s="22" t="s">
        <v>20</v>
      </c>
      <c r="AK10" s="15">
        <v>4875</v>
      </c>
      <c r="AN10" s="8">
        <v>39970</v>
      </c>
      <c r="AO10" s="9">
        <v>3438</v>
      </c>
      <c r="AP10" s="2"/>
      <c r="AQ10" s="14">
        <v>39970</v>
      </c>
      <c r="AR10" s="15">
        <v>23790</v>
      </c>
      <c r="AT10" s="20">
        <v>39970</v>
      </c>
      <c r="AU10" s="21">
        <v>34</v>
      </c>
      <c r="AV10" s="22" t="s">
        <v>20</v>
      </c>
      <c r="AW10" s="15">
        <v>0</v>
      </c>
      <c r="BC10" s="2"/>
    </row>
    <row r="11" spans="1:55">
      <c r="B11" s="8">
        <v>39971</v>
      </c>
      <c r="C11" s="9">
        <v>0</v>
      </c>
      <c r="D11" s="2"/>
      <c r="E11" s="14">
        <v>39971</v>
      </c>
      <c r="F11" s="15">
        <v>0</v>
      </c>
      <c r="H11" s="20">
        <v>39971</v>
      </c>
      <c r="I11" s="21">
        <v>0</v>
      </c>
      <c r="J11" s="22" t="s">
        <v>21</v>
      </c>
      <c r="K11" s="15">
        <v>0</v>
      </c>
      <c r="O11" s="8">
        <v>39971</v>
      </c>
      <c r="P11" s="9">
        <v>0</v>
      </c>
      <c r="Q11" s="2"/>
      <c r="R11" s="14">
        <v>39971</v>
      </c>
      <c r="S11" s="15">
        <v>0</v>
      </c>
      <c r="U11" s="20">
        <v>39971</v>
      </c>
      <c r="V11" s="21">
        <v>0</v>
      </c>
      <c r="W11" s="22" t="s">
        <v>21</v>
      </c>
      <c r="X11" s="15">
        <v>4875</v>
      </c>
      <c r="Y11" s="82"/>
      <c r="Z11" s="64"/>
      <c r="AB11" s="8">
        <v>39971</v>
      </c>
      <c r="AC11" s="9">
        <v>0</v>
      </c>
      <c r="AD11" s="2"/>
      <c r="AE11" s="14">
        <v>39971</v>
      </c>
      <c r="AF11" s="15">
        <v>14936.5</v>
      </c>
      <c r="AH11" s="20">
        <v>39971</v>
      </c>
      <c r="AI11" s="21">
        <v>0</v>
      </c>
      <c r="AJ11" s="22" t="s">
        <v>21</v>
      </c>
      <c r="AK11" s="15">
        <v>0</v>
      </c>
      <c r="AN11" s="8">
        <v>39971</v>
      </c>
      <c r="AO11" s="9"/>
      <c r="AP11" s="2"/>
      <c r="AQ11" s="14">
        <v>39971</v>
      </c>
      <c r="AR11" s="15"/>
      <c r="AT11" s="20">
        <v>39971</v>
      </c>
      <c r="AU11" s="21"/>
      <c r="AV11" s="22" t="s">
        <v>21</v>
      </c>
      <c r="AW11" s="15">
        <v>0</v>
      </c>
      <c r="BC11" s="2"/>
    </row>
    <row r="12" spans="1:55">
      <c r="B12" s="8">
        <v>39972</v>
      </c>
      <c r="C12" s="9">
        <v>0</v>
      </c>
      <c r="D12" s="2"/>
      <c r="E12" s="14">
        <v>39972</v>
      </c>
      <c r="F12" s="15">
        <v>0</v>
      </c>
      <c r="H12" s="20">
        <v>39972</v>
      </c>
      <c r="I12" s="21">
        <v>0</v>
      </c>
      <c r="J12" s="22" t="s">
        <v>22</v>
      </c>
      <c r="K12" s="15">
        <v>4875</v>
      </c>
      <c r="O12" s="8">
        <v>39972</v>
      </c>
      <c r="P12" s="9">
        <v>0</v>
      </c>
      <c r="Q12" s="2"/>
      <c r="R12" s="14">
        <v>39972</v>
      </c>
      <c r="S12" s="15">
        <v>0</v>
      </c>
      <c r="U12" s="20">
        <v>39972</v>
      </c>
      <c r="V12" s="21">
        <v>0</v>
      </c>
      <c r="W12" s="22" t="s">
        <v>22</v>
      </c>
      <c r="X12" s="15">
        <v>0</v>
      </c>
      <c r="Y12" s="82"/>
      <c r="Z12" s="64"/>
      <c r="AB12" s="8">
        <v>39972</v>
      </c>
      <c r="AC12" s="9">
        <v>11743</v>
      </c>
      <c r="AD12" s="2"/>
      <c r="AE12" s="14">
        <v>39972</v>
      </c>
      <c r="AF12" s="15">
        <v>8623</v>
      </c>
      <c r="AH12" s="20">
        <v>39972</v>
      </c>
      <c r="AI12" s="21">
        <v>1297</v>
      </c>
      <c r="AJ12" s="22" t="s">
        <v>22</v>
      </c>
      <c r="AK12" s="15">
        <v>0</v>
      </c>
      <c r="AN12" s="8">
        <v>39972</v>
      </c>
      <c r="AO12" s="9"/>
      <c r="AP12" s="2"/>
      <c r="AQ12" s="14">
        <v>39972</v>
      </c>
      <c r="AR12" s="15"/>
      <c r="AT12" s="20">
        <v>39972</v>
      </c>
      <c r="AU12" s="21"/>
      <c r="AV12" s="22" t="s">
        <v>22</v>
      </c>
      <c r="AW12" s="15">
        <v>0</v>
      </c>
      <c r="BC12" s="2"/>
    </row>
    <row r="13" spans="1:55">
      <c r="B13" s="8">
        <v>39973</v>
      </c>
      <c r="C13" s="9">
        <v>0</v>
      </c>
      <c r="D13" s="2"/>
      <c r="E13" s="14">
        <v>39973</v>
      </c>
      <c r="F13" s="15">
        <v>0</v>
      </c>
      <c r="H13" s="20">
        <v>39973</v>
      </c>
      <c r="I13" s="21">
        <v>0</v>
      </c>
      <c r="J13" s="22" t="s">
        <v>23</v>
      </c>
      <c r="K13" s="15">
        <v>4175</v>
      </c>
      <c r="O13" s="8">
        <v>39973</v>
      </c>
      <c r="P13" s="9">
        <v>0</v>
      </c>
      <c r="Q13" s="2"/>
      <c r="R13" s="14">
        <v>39973</v>
      </c>
      <c r="S13" s="15">
        <v>0</v>
      </c>
      <c r="U13" s="20">
        <v>39973</v>
      </c>
      <c r="V13" s="21">
        <v>0</v>
      </c>
      <c r="W13" s="22" t="s">
        <v>23</v>
      </c>
      <c r="X13" s="15">
        <v>0</v>
      </c>
      <c r="Y13" s="82"/>
      <c r="Z13" s="64"/>
      <c r="AB13" s="8">
        <v>39973</v>
      </c>
      <c r="AC13" s="9">
        <v>0</v>
      </c>
      <c r="AD13" s="2"/>
      <c r="AE13" s="14">
        <v>39973</v>
      </c>
      <c r="AF13" s="15">
        <v>10532</v>
      </c>
      <c r="AH13" s="20">
        <v>39973</v>
      </c>
      <c r="AI13" s="21">
        <v>0</v>
      </c>
      <c r="AJ13" s="22" t="s">
        <v>23</v>
      </c>
      <c r="AK13" s="15">
        <v>0</v>
      </c>
      <c r="AN13" s="8">
        <v>39973</v>
      </c>
      <c r="AO13" s="9"/>
      <c r="AP13" s="2"/>
      <c r="AQ13" s="14">
        <v>39973</v>
      </c>
      <c r="AR13" s="15"/>
      <c r="AT13" s="20">
        <v>39973</v>
      </c>
      <c r="AU13" s="21"/>
      <c r="AV13" s="22" t="s">
        <v>23</v>
      </c>
      <c r="AW13" s="15">
        <v>0</v>
      </c>
      <c r="BC13" s="2"/>
    </row>
    <row r="14" spans="1:55">
      <c r="B14" s="8">
        <v>39974</v>
      </c>
      <c r="C14" s="9">
        <v>0</v>
      </c>
      <c r="D14" s="2"/>
      <c r="E14" s="14">
        <v>39974</v>
      </c>
      <c r="F14" s="15">
        <v>0</v>
      </c>
      <c r="H14" s="20">
        <v>39974</v>
      </c>
      <c r="I14" s="21">
        <v>0</v>
      </c>
      <c r="J14" s="22" t="s">
        <v>24</v>
      </c>
      <c r="K14" s="15">
        <v>0</v>
      </c>
      <c r="O14" s="8">
        <v>39974</v>
      </c>
      <c r="P14" s="9">
        <v>0</v>
      </c>
      <c r="Q14" s="2"/>
      <c r="R14" s="14">
        <v>39974</v>
      </c>
      <c r="S14" s="15">
        <v>0</v>
      </c>
      <c r="U14" s="20">
        <v>39974</v>
      </c>
      <c r="V14" s="21">
        <v>0</v>
      </c>
      <c r="W14" s="22" t="s">
        <v>24</v>
      </c>
      <c r="X14" s="15">
        <v>0</v>
      </c>
      <c r="Y14" s="82"/>
      <c r="Z14" s="64"/>
      <c r="AB14" s="8">
        <v>39974</v>
      </c>
      <c r="AC14" s="9">
        <v>9162.3700000000008</v>
      </c>
      <c r="AD14" s="2"/>
      <c r="AE14" s="14">
        <v>39974</v>
      </c>
      <c r="AF14" s="15">
        <v>8674</v>
      </c>
      <c r="AH14" s="20">
        <v>39974</v>
      </c>
      <c r="AI14" s="21">
        <v>0</v>
      </c>
      <c r="AJ14" s="22" t="s">
        <v>24</v>
      </c>
      <c r="AK14" s="15">
        <v>0</v>
      </c>
      <c r="AN14" s="8">
        <v>39974</v>
      </c>
      <c r="AO14" s="9"/>
      <c r="AP14" s="2"/>
      <c r="AQ14" s="14">
        <v>39974</v>
      </c>
      <c r="AR14" s="15"/>
      <c r="AT14" s="20">
        <v>39974</v>
      </c>
      <c r="AU14" s="21"/>
      <c r="AV14" s="22" t="s">
        <v>24</v>
      </c>
      <c r="AW14" s="15">
        <v>0</v>
      </c>
      <c r="BC14" s="2"/>
    </row>
    <row r="15" spans="1:55">
      <c r="B15" s="8">
        <v>39975</v>
      </c>
      <c r="C15" s="9">
        <v>0</v>
      </c>
      <c r="D15" s="2"/>
      <c r="E15" s="14">
        <v>39975</v>
      </c>
      <c r="F15" s="15">
        <v>0</v>
      </c>
      <c r="H15" s="20">
        <v>39975</v>
      </c>
      <c r="I15" s="21">
        <v>0</v>
      </c>
      <c r="J15" s="22"/>
      <c r="K15" s="15"/>
      <c r="O15" s="8">
        <v>39975</v>
      </c>
      <c r="P15" s="9">
        <v>0</v>
      </c>
      <c r="Q15" s="2"/>
      <c r="R15" s="14">
        <v>39975</v>
      </c>
      <c r="S15" s="15">
        <v>0</v>
      </c>
      <c r="U15" s="20">
        <v>39975</v>
      </c>
      <c r="V15" s="21">
        <v>0</v>
      </c>
      <c r="W15" s="22"/>
      <c r="X15" s="15"/>
      <c r="Y15" s="82"/>
      <c r="Z15" s="64"/>
      <c r="AB15" s="8">
        <v>39975</v>
      </c>
      <c r="AC15" s="9">
        <v>392.6</v>
      </c>
      <c r="AD15" s="2"/>
      <c r="AE15" s="14">
        <v>39975</v>
      </c>
      <c r="AF15" s="15">
        <v>10116.5</v>
      </c>
      <c r="AH15" s="20">
        <v>39975</v>
      </c>
      <c r="AI15" s="21">
        <v>20</v>
      </c>
      <c r="AJ15" s="22"/>
      <c r="AK15" s="15"/>
      <c r="AN15" s="8">
        <v>39975</v>
      </c>
      <c r="AO15" s="9"/>
      <c r="AP15" s="2"/>
      <c r="AQ15" s="14">
        <v>39975</v>
      </c>
      <c r="AR15" s="15"/>
      <c r="AT15" s="20">
        <v>39975</v>
      </c>
      <c r="AU15" s="21"/>
      <c r="AV15" s="22"/>
      <c r="AW15" s="15"/>
      <c r="BC15" s="2"/>
    </row>
    <row r="16" spans="1:55">
      <c r="B16" s="8">
        <v>39976</v>
      </c>
      <c r="C16" s="9">
        <v>0</v>
      </c>
      <c r="D16" s="2"/>
      <c r="E16" s="14">
        <v>39976</v>
      </c>
      <c r="F16" s="15">
        <v>0</v>
      </c>
      <c r="H16" s="20">
        <v>39976</v>
      </c>
      <c r="I16" s="21">
        <v>0</v>
      </c>
      <c r="J16" s="22"/>
      <c r="K16" s="15"/>
      <c r="O16" s="8">
        <v>39976</v>
      </c>
      <c r="P16" s="9">
        <v>0</v>
      </c>
      <c r="Q16" s="2"/>
      <c r="R16" s="14">
        <v>39976</v>
      </c>
      <c r="S16" s="15">
        <v>0</v>
      </c>
      <c r="U16" s="20">
        <v>39976</v>
      </c>
      <c r="V16" s="21">
        <v>0</v>
      </c>
      <c r="W16" s="22"/>
      <c r="X16" s="15"/>
      <c r="Y16" s="82"/>
      <c r="Z16" s="64"/>
      <c r="AB16" s="8">
        <v>39976</v>
      </c>
      <c r="AC16" s="9">
        <v>8968.0400000000009</v>
      </c>
      <c r="AD16" s="2"/>
      <c r="AE16" s="14">
        <v>39976</v>
      </c>
      <c r="AF16" s="15">
        <v>13815</v>
      </c>
      <c r="AH16" s="20">
        <v>39976</v>
      </c>
      <c r="AI16" s="21">
        <v>609</v>
      </c>
      <c r="AJ16" s="22"/>
      <c r="AK16" s="15"/>
      <c r="AN16" s="8">
        <v>39976</v>
      </c>
      <c r="AO16" s="9"/>
      <c r="AP16" s="2"/>
      <c r="AQ16" s="14">
        <v>39976</v>
      </c>
      <c r="AR16" s="15"/>
      <c r="AT16" s="20">
        <v>39976</v>
      </c>
      <c r="AU16" s="21"/>
      <c r="AV16" s="22"/>
      <c r="AW16" s="15"/>
      <c r="BC16" s="2"/>
    </row>
    <row r="17" spans="2:55">
      <c r="B17" s="8">
        <v>39977</v>
      </c>
      <c r="C17" s="9">
        <v>0</v>
      </c>
      <c r="D17" s="2"/>
      <c r="E17" s="14">
        <v>39977</v>
      </c>
      <c r="F17" s="15">
        <v>0</v>
      </c>
      <c r="H17" s="20">
        <v>39977</v>
      </c>
      <c r="I17" s="21">
        <v>0</v>
      </c>
      <c r="J17" s="22"/>
      <c r="K17" s="15"/>
      <c r="O17" s="8">
        <v>39977</v>
      </c>
      <c r="P17" s="9">
        <v>0</v>
      </c>
      <c r="Q17" s="2"/>
      <c r="R17" s="14">
        <v>39977</v>
      </c>
      <c r="S17" s="15">
        <v>0</v>
      </c>
      <c r="U17" s="20">
        <v>39977</v>
      </c>
      <c r="V17" s="21">
        <v>0</v>
      </c>
      <c r="W17" s="22"/>
      <c r="X17" s="15"/>
      <c r="Y17" s="82"/>
      <c r="Z17" s="64"/>
      <c r="AB17" s="8">
        <v>39977</v>
      </c>
      <c r="AC17" s="9">
        <v>12016</v>
      </c>
      <c r="AD17" s="2"/>
      <c r="AE17" s="14">
        <v>39977</v>
      </c>
      <c r="AF17" s="15">
        <v>22773.5</v>
      </c>
      <c r="AH17" s="20">
        <v>39977</v>
      </c>
      <c r="AI17" s="21">
        <v>0</v>
      </c>
      <c r="AJ17" s="22"/>
      <c r="AK17" s="15"/>
      <c r="AN17" s="8">
        <v>39977</v>
      </c>
      <c r="AO17" s="9"/>
      <c r="AP17" s="2"/>
      <c r="AQ17" s="14">
        <v>39977</v>
      </c>
      <c r="AR17" s="15"/>
      <c r="AT17" s="20">
        <v>39977</v>
      </c>
      <c r="AU17" s="21"/>
      <c r="AV17" s="22"/>
      <c r="AW17" s="15"/>
      <c r="BC17" s="2"/>
    </row>
    <row r="18" spans="2:55">
      <c r="B18" s="8">
        <v>39978</v>
      </c>
      <c r="C18" s="9">
        <v>0</v>
      </c>
      <c r="D18" s="2"/>
      <c r="E18" s="14">
        <v>39978</v>
      </c>
      <c r="F18" s="15">
        <v>0</v>
      </c>
      <c r="H18" s="20">
        <v>39978</v>
      </c>
      <c r="I18" s="21">
        <v>0</v>
      </c>
      <c r="J18" s="22"/>
      <c r="K18" s="15"/>
      <c r="O18" s="8">
        <v>39978</v>
      </c>
      <c r="P18" s="9">
        <v>0</v>
      </c>
      <c r="Q18" s="2"/>
      <c r="R18" s="14">
        <v>39978</v>
      </c>
      <c r="S18" s="15">
        <v>14079.5</v>
      </c>
      <c r="U18" s="20">
        <v>39978</v>
      </c>
      <c r="V18" s="21">
        <v>0</v>
      </c>
      <c r="W18" s="22"/>
      <c r="X18" s="15"/>
      <c r="Y18" s="82"/>
      <c r="Z18" s="64"/>
      <c r="AB18" s="8">
        <v>39978</v>
      </c>
      <c r="AC18" s="9"/>
      <c r="AD18" s="2"/>
      <c r="AE18" s="14">
        <v>39978</v>
      </c>
      <c r="AF18" s="15"/>
      <c r="AH18" s="20">
        <v>39978</v>
      </c>
      <c r="AI18" s="21"/>
      <c r="AJ18" s="22"/>
      <c r="AK18" s="15"/>
      <c r="AN18" s="8">
        <v>39978</v>
      </c>
      <c r="AO18" s="9"/>
      <c r="AP18" s="2"/>
      <c r="AQ18" s="14">
        <v>39978</v>
      </c>
      <c r="AR18" s="15"/>
      <c r="AT18" s="20">
        <v>39978</v>
      </c>
      <c r="AU18" s="21"/>
      <c r="AV18" s="22"/>
      <c r="AW18" s="15"/>
      <c r="BC18" s="2"/>
    </row>
    <row r="19" spans="2:55">
      <c r="B19" s="8">
        <v>39979</v>
      </c>
      <c r="C19" s="9">
        <v>0</v>
      </c>
      <c r="D19" s="2"/>
      <c r="E19" s="14">
        <v>39979</v>
      </c>
      <c r="F19" s="15">
        <v>0</v>
      </c>
      <c r="H19" s="20">
        <v>39979</v>
      </c>
      <c r="I19" s="21">
        <v>0</v>
      </c>
      <c r="J19" s="22"/>
      <c r="K19" s="15"/>
      <c r="O19" s="8">
        <v>39979</v>
      </c>
      <c r="P19" s="9">
        <v>567</v>
      </c>
      <c r="Q19" s="2"/>
      <c r="R19" s="14">
        <v>39979</v>
      </c>
      <c r="S19" s="15">
        <v>10105.5</v>
      </c>
      <c r="U19" s="20">
        <v>39979</v>
      </c>
      <c r="V19" s="21">
        <v>352</v>
      </c>
      <c r="W19" s="22"/>
      <c r="X19" s="15"/>
      <c r="Y19" s="82"/>
      <c r="Z19" s="64"/>
      <c r="AB19" s="8">
        <v>39979</v>
      </c>
      <c r="AC19" s="9"/>
      <c r="AD19" s="2"/>
      <c r="AE19" s="14">
        <v>39979</v>
      </c>
      <c r="AF19" s="15"/>
      <c r="AH19" s="20">
        <v>39979</v>
      </c>
      <c r="AI19" s="21"/>
      <c r="AJ19" s="22"/>
      <c r="AK19" s="15"/>
      <c r="AN19" s="8">
        <v>39979</v>
      </c>
      <c r="AO19" s="9"/>
      <c r="AP19" s="2"/>
      <c r="AQ19" s="14">
        <v>39979</v>
      </c>
      <c r="AR19" s="15"/>
      <c r="AT19" s="20">
        <v>39979</v>
      </c>
      <c r="AU19" s="21"/>
      <c r="AV19" s="22"/>
      <c r="AW19" s="15"/>
      <c r="BC19" s="2"/>
    </row>
    <row r="20" spans="2:55">
      <c r="B20" s="8">
        <v>39980</v>
      </c>
      <c r="C20" s="9">
        <v>0</v>
      </c>
      <c r="D20" s="2"/>
      <c r="E20" s="14">
        <v>39980</v>
      </c>
      <c r="F20" s="15">
        <v>0</v>
      </c>
      <c r="H20" s="20">
        <v>39980</v>
      </c>
      <c r="I20" s="21">
        <v>0</v>
      </c>
      <c r="J20" s="22"/>
      <c r="K20" s="15"/>
      <c r="O20" s="8">
        <v>39980</v>
      </c>
      <c r="P20" s="9">
        <v>0</v>
      </c>
      <c r="Q20" s="2"/>
      <c r="R20" s="14">
        <v>39980</v>
      </c>
      <c r="S20" s="15">
        <v>6956.5</v>
      </c>
      <c r="U20" s="20">
        <v>39980</v>
      </c>
      <c r="V20" s="21">
        <v>0</v>
      </c>
      <c r="W20" s="22"/>
      <c r="X20" s="15"/>
      <c r="Y20" s="82"/>
      <c r="Z20" s="64"/>
      <c r="AB20" s="8">
        <v>39980</v>
      </c>
      <c r="AC20" s="9"/>
      <c r="AD20" s="2"/>
      <c r="AE20" s="14">
        <v>39980</v>
      </c>
      <c r="AF20" s="15"/>
      <c r="AH20" s="20">
        <v>39980</v>
      </c>
      <c r="AI20" s="21"/>
      <c r="AJ20" s="22"/>
      <c r="AK20" s="15"/>
      <c r="AN20" s="8">
        <v>39980</v>
      </c>
      <c r="AO20" s="9"/>
      <c r="AP20" s="2"/>
      <c r="AQ20" s="14">
        <v>39980</v>
      </c>
      <c r="AR20" s="15"/>
      <c r="AT20" s="20">
        <v>39980</v>
      </c>
      <c r="AU20" s="21"/>
      <c r="AV20" s="22"/>
      <c r="AW20" s="15"/>
      <c r="BC20" s="2"/>
    </row>
    <row r="21" spans="2:55">
      <c r="B21" s="8">
        <v>39981</v>
      </c>
      <c r="C21" s="9">
        <v>0</v>
      </c>
      <c r="D21" s="2"/>
      <c r="E21" s="14">
        <v>39981</v>
      </c>
      <c r="F21" s="15">
        <v>0</v>
      </c>
      <c r="H21" s="20">
        <v>39981</v>
      </c>
      <c r="I21" s="21">
        <v>0</v>
      </c>
      <c r="J21" s="22"/>
      <c r="K21" s="15"/>
      <c r="O21" s="8">
        <v>39981</v>
      </c>
      <c r="P21" s="9">
        <v>8313</v>
      </c>
      <c r="Q21" s="2"/>
      <c r="R21" s="14">
        <v>39981</v>
      </c>
      <c r="S21" s="15">
        <v>7018</v>
      </c>
      <c r="U21" s="20">
        <v>39981</v>
      </c>
      <c r="V21" s="21">
        <v>0</v>
      </c>
      <c r="W21" s="22"/>
      <c r="X21" s="15"/>
      <c r="Y21" s="82"/>
      <c r="Z21" s="64"/>
      <c r="AB21" s="8">
        <v>39981</v>
      </c>
      <c r="AC21" s="9"/>
      <c r="AD21" s="2"/>
      <c r="AE21" s="14">
        <v>39981</v>
      </c>
      <c r="AF21" s="15"/>
      <c r="AH21" s="20">
        <v>39981</v>
      </c>
      <c r="AI21" s="21"/>
      <c r="AJ21" s="22"/>
      <c r="AK21" s="15"/>
      <c r="AN21" s="8">
        <v>39981</v>
      </c>
      <c r="AO21" s="9"/>
      <c r="AP21" s="2"/>
      <c r="AQ21" s="14">
        <v>39981</v>
      </c>
      <c r="AR21" s="15"/>
      <c r="AT21" s="20">
        <v>39981</v>
      </c>
      <c r="AU21" s="21"/>
      <c r="AV21" s="22"/>
      <c r="AW21" s="15"/>
      <c r="BC21" s="2"/>
    </row>
    <row r="22" spans="2:55">
      <c r="B22" s="8">
        <v>39982</v>
      </c>
      <c r="C22" s="9">
        <v>0</v>
      </c>
      <c r="D22" s="2"/>
      <c r="E22" s="14">
        <v>39982</v>
      </c>
      <c r="F22" s="15">
        <v>0</v>
      </c>
      <c r="H22" s="20">
        <v>39982</v>
      </c>
      <c r="I22" s="21">
        <v>0</v>
      </c>
      <c r="J22" s="22"/>
      <c r="K22" s="15"/>
      <c r="O22" s="8">
        <v>39982</v>
      </c>
      <c r="P22" s="9">
        <v>7039</v>
      </c>
      <c r="Q22" s="2"/>
      <c r="R22" s="14">
        <v>39982</v>
      </c>
      <c r="S22" s="15">
        <v>10159</v>
      </c>
      <c r="U22" s="20">
        <v>39982</v>
      </c>
      <c r="V22" s="21">
        <v>34</v>
      </c>
      <c r="W22" s="22"/>
      <c r="X22" s="15"/>
      <c r="Y22" s="82"/>
      <c r="Z22" s="64"/>
      <c r="AB22" s="8">
        <v>39982</v>
      </c>
      <c r="AC22" s="9"/>
      <c r="AD22" s="2"/>
      <c r="AE22" s="14">
        <v>39982</v>
      </c>
      <c r="AF22" s="15"/>
      <c r="AH22" s="20">
        <v>39982</v>
      </c>
      <c r="AI22" s="21"/>
      <c r="AJ22" s="22"/>
      <c r="AK22" s="15"/>
      <c r="AN22" s="8">
        <v>39982</v>
      </c>
      <c r="AO22" s="9"/>
      <c r="AP22" s="2"/>
      <c r="AQ22" s="14">
        <v>39982</v>
      </c>
      <c r="AR22" s="15"/>
      <c r="AT22" s="20">
        <v>39982</v>
      </c>
      <c r="AU22" s="21"/>
      <c r="AV22" s="22"/>
      <c r="AW22" s="15"/>
      <c r="BC22" s="2"/>
    </row>
    <row r="23" spans="2:55">
      <c r="B23" s="8">
        <v>39983</v>
      </c>
      <c r="C23" s="9">
        <v>0</v>
      </c>
      <c r="D23" s="2"/>
      <c r="E23" s="14">
        <v>39983</v>
      </c>
      <c r="F23" s="15">
        <v>0</v>
      </c>
      <c r="H23" s="20">
        <v>39983</v>
      </c>
      <c r="I23" s="21">
        <v>0</v>
      </c>
      <c r="J23" s="22"/>
      <c r="K23" s="15"/>
      <c r="O23" s="8">
        <v>39983</v>
      </c>
      <c r="P23" s="9">
        <v>2399</v>
      </c>
      <c r="Q23" s="2"/>
      <c r="R23" s="14">
        <v>39983</v>
      </c>
      <c r="S23" s="15">
        <v>24030</v>
      </c>
      <c r="U23" s="20">
        <v>39983</v>
      </c>
      <c r="V23" s="21">
        <v>20</v>
      </c>
      <c r="W23" s="22"/>
      <c r="X23" s="15"/>
      <c r="Y23" s="82"/>
      <c r="Z23" s="64"/>
      <c r="AB23" s="8">
        <v>39983</v>
      </c>
      <c r="AC23" s="9"/>
      <c r="AD23" s="2"/>
      <c r="AE23" s="14">
        <v>39983</v>
      </c>
      <c r="AF23" s="15"/>
      <c r="AH23" s="20">
        <v>39983</v>
      </c>
      <c r="AI23" s="21"/>
      <c r="AJ23" s="22"/>
      <c r="AK23" s="15"/>
      <c r="AN23" s="8">
        <v>39983</v>
      </c>
      <c r="AO23" s="9"/>
      <c r="AP23" s="2"/>
      <c r="AQ23" s="14">
        <v>39983</v>
      </c>
      <c r="AR23" s="15"/>
      <c r="AT23" s="20">
        <v>39983</v>
      </c>
      <c r="AU23" s="21"/>
      <c r="AV23" s="22"/>
      <c r="AW23" s="15"/>
      <c r="BC23" s="2"/>
    </row>
    <row r="24" spans="2:55">
      <c r="B24" s="8">
        <v>39984</v>
      </c>
      <c r="C24" s="9">
        <v>0</v>
      </c>
      <c r="D24" s="2"/>
      <c r="E24" s="14">
        <v>39984</v>
      </c>
      <c r="F24" s="15">
        <v>0</v>
      </c>
      <c r="H24" s="20">
        <v>39984</v>
      </c>
      <c r="I24" s="21">
        <v>0</v>
      </c>
      <c r="J24" s="22"/>
      <c r="K24" s="15"/>
      <c r="O24" s="8">
        <v>39984</v>
      </c>
      <c r="P24" s="9">
        <v>14296</v>
      </c>
      <c r="Q24" s="2"/>
      <c r="R24" s="14">
        <v>39984</v>
      </c>
      <c r="S24" s="15">
        <v>25851.5</v>
      </c>
      <c r="U24" s="20">
        <v>39984</v>
      </c>
      <c r="V24" s="21">
        <v>18</v>
      </c>
      <c r="W24" s="22"/>
      <c r="X24" s="15"/>
      <c r="Y24" s="82"/>
      <c r="Z24" s="64"/>
      <c r="AB24" s="8">
        <v>39984</v>
      </c>
      <c r="AC24" s="9"/>
      <c r="AD24" s="2"/>
      <c r="AE24" s="14">
        <v>39984</v>
      </c>
      <c r="AF24" s="15"/>
      <c r="AH24" s="20">
        <v>39984</v>
      </c>
      <c r="AI24" s="21"/>
      <c r="AJ24" s="22"/>
      <c r="AK24" s="15"/>
      <c r="AN24" s="8">
        <v>39984</v>
      </c>
      <c r="AO24" s="9"/>
      <c r="AP24" s="2"/>
      <c r="AQ24" s="14">
        <v>39984</v>
      </c>
      <c r="AR24" s="15"/>
      <c r="AT24" s="20">
        <v>39984</v>
      </c>
      <c r="AU24" s="21"/>
      <c r="AV24" s="22"/>
      <c r="AW24" s="15"/>
      <c r="BC24" s="2"/>
    </row>
    <row r="25" spans="2:55">
      <c r="B25" s="8">
        <v>39985</v>
      </c>
      <c r="C25" s="9">
        <v>0</v>
      </c>
      <c r="D25" s="2"/>
      <c r="E25" s="14">
        <v>39985</v>
      </c>
      <c r="F25" s="15">
        <v>22304</v>
      </c>
      <c r="H25" s="20">
        <v>39985</v>
      </c>
      <c r="I25" s="21">
        <v>0</v>
      </c>
      <c r="J25" s="22"/>
      <c r="K25" s="15"/>
      <c r="O25" s="8">
        <v>39985</v>
      </c>
      <c r="P25" s="9"/>
      <c r="Q25" s="2"/>
      <c r="R25" s="14">
        <v>39985</v>
      </c>
      <c r="S25" s="15"/>
      <c r="U25" s="20">
        <v>39985</v>
      </c>
      <c r="V25" s="21"/>
      <c r="W25" s="22"/>
      <c r="X25" s="15"/>
      <c r="Y25" s="82"/>
      <c r="Z25" s="64"/>
      <c r="AB25" s="8">
        <v>39985</v>
      </c>
      <c r="AC25" s="9"/>
      <c r="AD25" s="2"/>
      <c r="AE25" s="14">
        <v>39985</v>
      </c>
      <c r="AF25" s="15"/>
      <c r="AH25" s="20">
        <v>39985</v>
      </c>
      <c r="AI25" s="21"/>
      <c r="AJ25" s="22"/>
      <c r="AK25" s="15"/>
      <c r="AN25" s="8">
        <v>39985</v>
      </c>
      <c r="AO25" s="9"/>
      <c r="AP25" s="2"/>
      <c r="AQ25" s="14">
        <v>39985</v>
      </c>
      <c r="AR25" s="15"/>
      <c r="AT25" s="20">
        <v>39985</v>
      </c>
      <c r="AU25" s="21"/>
      <c r="AV25" s="22"/>
      <c r="AW25" s="15"/>
      <c r="BC25" s="2"/>
    </row>
    <row r="26" spans="2:55">
      <c r="B26" s="8">
        <v>39986</v>
      </c>
      <c r="C26" s="9">
        <v>0</v>
      </c>
      <c r="D26" s="2"/>
      <c r="E26" s="14">
        <v>39986</v>
      </c>
      <c r="F26" s="15">
        <v>10425</v>
      </c>
      <c r="H26" s="20">
        <v>39986</v>
      </c>
      <c r="I26" s="21">
        <v>334</v>
      </c>
      <c r="J26" s="22"/>
      <c r="K26" s="15"/>
      <c r="O26" s="8">
        <v>39986</v>
      </c>
      <c r="P26" s="9"/>
      <c r="Q26" s="2"/>
      <c r="R26" s="14">
        <v>39986</v>
      </c>
      <c r="S26" s="15"/>
      <c r="U26" s="20">
        <v>39986</v>
      </c>
      <c r="V26" s="21"/>
      <c r="W26" s="22"/>
      <c r="X26" s="15"/>
      <c r="Y26" s="82"/>
      <c r="Z26" s="64"/>
      <c r="AB26" s="8">
        <v>39986</v>
      </c>
      <c r="AC26" s="9"/>
      <c r="AD26" s="2"/>
      <c r="AE26" s="14">
        <v>39986</v>
      </c>
      <c r="AF26" s="15"/>
      <c r="AH26" s="20">
        <v>39986</v>
      </c>
      <c r="AI26" s="21"/>
      <c r="AJ26" s="22"/>
      <c r="AK26" s="15"/>
      <c r="AN26" s="8">
        <v>39986</v>
      </c>
      <c r="AO26" s="9"/>
      <c r="AP26" s="2"/>
      <c r="AQ26" s="14">
        <v>39986</v>
      </c>
      <c r="AR26" s="15"/>
      <c r="AT26" s="20">
        <v>39986</v>
      </c>
      <c r="AU26" s="21"/>
      <c r="AV26" s="22"/>
      <c r="AW26" s="15"/>
      <c r="BC26" s="2"/>
    </row>
    <row r="27" spans="2:55">
      <c r="B27" s="8">
        <v>39987</v>
      </c>
      <c r="C27" s="9">
        <v>6473</v>
      </c>
      <c r="D27" s="2"/>
      <c r="E27" s="14">
        <v>39987</v>
      </c>
      <c r="F27" s="15">
        <v>8347</v>
      </c>
      <c r="H27" s="20">
        <v>39987</v>
      </c>
      <c r="I27" s="21">
        <v>118</v>
      </c>
      <c r="J27" s="22"/>
      <c r="K27" s="15"/>
      <c r="O27" s="8">
        <v>39987</v>
      </c>
      <c r="P27" s="9"/>
      <c r="Q27" s="2"/>
      <c r="R27" s="14">
        <v>39987</v>
      </c>
      <c r="S27" s="15"/>
      <c r="U27" s="20">
        <v>39987</v>
      </c>
      <c r="V27" s="21"/>
      <c r="W27" s="22"/>
      <c r="X27" s="15"/>
      <c r="Y27" s="82"/>
      <c r="Z27" s="64"/>
      <c r="AB27" s="8">
        <v>39987</v>
      </c>
      <c r="AC27" s="9"/>
      <c r="AD27" s="2"/>
      <c r="AE27" s="14">
        <v>39987</v>
      </c>
      <c r="AF27" s="15"/>
      <c r="AH27" s="20">
        <v>39987</v>
      </c>
      <c r="AI27" s="21"/>
      <c r="AJ27" s="22"/>
      <c r="AK27" s="15"/>
      <c r="AN27" s="8">
        <v>39987</v>
      </c>
      <c r="AO27" s="9"/>
      <c r="AP27" s="2"/>
      <c r="AQ27" s="14">
        <v>39987</v>
      </c>
      <c r="AR27" s="15"/>
      <c r="AT27" s="20">
        <v>39987</v>
      </c>
      <c r="AU27" s="21"/>
      <c r="AV27" s="22"/>
      <c r="AW27" s="15"/>
      <c r="BC27" s="2"/>
    </row>
    <row r="28" spans="2:55">
      <c r="B28" s="8">
        <v>39988</v>
      </c>
      <c r="C28" s="9">
        <v>5182.5</v>
      </c>
      <c r="D28" s="2"/>
      <c r="E28" s="14">
        <v>39988</v>
      </c>
      <c r="F28" s="15">
        <v>7532</v>
      </c>
      <c r="H28" s="20">
        <v>39988</v>
      </c>
      <c r="I28" s="21">
        <v>0</v>
      </c>
      <c r="J28" s="22"/>
      <c r="K28" s="15"/>
      <c r="O28" s="8">
        <v>39988</v>
      </c>
      <c r="P28" s="9"/>
      <c r="Q28" s="2"/>
      <c r="R28" s="14">
        <v>39988</v>
      </c>
      <c r="S28" s="15"/>
      <c r="U28" s="20">
        <v>39988</v>
      </c>
      <c r="V28" s="21"/>
      <c r="W28" s="22"/>
      <c r="X28" s="15"/>
      <c r="Y28" s="82"/>
      <c r="Z28" s="64"/>
      <c r="AB28" s="8">
        <v>39988</v>
      </c>
      <c r="AC28" s="9"/>
      <c r="AD28" s="2"/>
      <c r="AE28" s="14">
        <v>39988</v>
      </c>
      <c r="AF28" s="15"/>
      <c r="AH28" s="20">
        <v>39988</v>
      </c>
      <c r="AI28" s="21"/>
      <c r="AJ28" s="22"/>
      <c r="AK28" s="15"/>
      <c r="AN28" s="8">
        <v>39988</v>
      </c>
      <c r="AO28" s="9"/>
      <c r="AP28" s="2"/>
      <c r="AQ28" s="14">
        <v>39988</v>
      </c>
      <c r="AR28" s="15"/>
      <c r="AT28" s="20">
        <v>39988</v>
      </c>
      <c r="AU28" s="21"/>
      <c r="AV28" s="22"/>
      <c r="AW28" s="15"/>
      <c r="BC28" s="2"/>
    </row>
    <row r="29" spans="2:55">
      <c r="B29" s="8">
        <v>39989</v>
      </c>
      <c r="C29" s="9">
        <v>12272.6</v>
      </c>
      <c r="D29" s="2"/>
      <c r="E29" s="14">
        <v>39989</v>
      </c>
      <c r="F29" s="15">
        <v>11748</v>
      </c>
      <c r="H29" s="20">
        <v>39989</v>
      </c>
      <c r="I29" s="21">
        <v>0</v>
      </c>
      <c r="J29" s="22"/>
      <c r="K29" s="15"/>
      <c r="O29" s="8">
        <v>39989</v>
      </c>
      <c r="P29" s="9"/>
      <c r="Q29" s="2"/>
      <c r="R29" s="14">
        <v>39989</v>
      </c>
      <c r="S29" s="15"/>
      <c r="U29" s="20">
        <v>39989</v>
      </c>
      <c r="V29" s="21"/>
      <c r="W29" s="22"/>
      <c r="X29" s="15"/>
      <c r="Y29" s="82"/>
      <c r="Z29" s="64"/>
      <c r="AB29" s="8">
        <v>39989</v>
      </c>
      <c r="AC29" s="9"/>
      <c r="AD29" s="2"/>
      <c r="AE29" s="14">
        <v>39989</v>
      </c>
      <c r="AF29" s="15"/>
      <c r="AH29" s="20">
        <v>39989</v>
      </c>
      <c r="AI29" s="21"/>
      <c r="AJ29" s="22"/>
      <c r="AK29" s="15"/>
      <c r="AN29" s="8">
        <v>39989</v>
      </c>
      <c r="AO29" s="9"/>
      <c r="AP29" s="2"/>
      <c r="AQ29" s="14">
        <v>39989</v>
      </c>
      <c r="AR29" s="15"/>
      <c r="AT29" s="20">
        <v>39989</v>
      </c>
      <c r="AU29" s="21"/>
      <c r="AV29" s="22"/>
      <c r="AW29" s="15"/>
      <c r="BC29" s="2"/>
    </row>
    <row r="30" spans="2:55">
      <c r="B30" s="8">
        <v>39990</v>
      </c>
      <c r="C30" s="9">
        <v>6774.6</v>
      </c>
      <c r="D30" s="2"/>
      <c r="E30" s="14">
        <v>39990</v>
      </c>
      <c r="F30" s="15">
        <v>18020</v>
      </c>
      <c r="H30" s="20">
        <v>39990</v>
      </c>
      <c r="I30" s="21">
        <v>20</v>
      </c>
      <c r="J30" s="22"/>
      <c r="K30" s="15"/>
      <c r="O30" s="8">
        <v>39990</v>
      </c>
      <c r="P30" s="9"/>
      <c r="Q30" s="2"/>
      <c r="R30" s="14">
        <v>39990</v>
      </c>
      <c r="S30" s="15"/>
      <c r="U30" s="20">
        <v>39990</v>
      </c>
      <c r="V30" s="21"/>
      <c r="W30" s="22"/>
      <c r="X30" s="15"/>
      <c r="Y30" s="82"/>
      <c r="Z30" s="64"/>
      <c r="AB30" s="8">
        <v>39990</v>
      </c>
      <c r="AC30" s="9"/>
      <c r="AD30" s="2"/>
      <c r="AE30" s="14">
        <v>39990</v>
      </c>
      <c r="AF30" s="15"/>
      <c r="AH30" s="20">
        <v>39990</v>
      </c>
      <c r="AI30" s="21"/>
      <c r="AJ30" s="22"/>
      <c r="AK30" s="15"/>
      <c r="AN30" s="8">
        <v>39990</v>
      </c>
      <c r="AO30" s="9"/>
      <c r="AP30" s="2"/>
      <c r="AQ30" s="14">
        <v>39990</v>
      </c>
      <c r="AR30" s="15"/>
      <c r="AT30" s="20">
        <v>39990</v>
      </c>
      <c r="AU30" s="21"/>
      <c r="AV30" s="22"/>
      <c r="AW30" s="15"/>
      <c r="BC30" s="2"/>
    </row>
    <row r="31" spans="2:55">
      <c r="B31" s="8">
        <v>39991</v>
      </c>
      <c r="C31" s="9">
        <v>1565</v>
      </c>
      <c r="D31" s="2"/>
      <c r="E31" s="14">
        <v>39991</v>
      </c>
      <c r="F31" s="15">
        <v>23938.5</v>
      </c>
      <c r="H31" s="20">
        <v>39991</v>
      </c>
      <c r="I31" s="21">
        <v>34</v>
      </c>
      <c r="J31" s="22"/>
      <c r="K31" s="15"/>
      <c r="O31" s="8">
        <v>39991</v>
      </c>
      <c r="P31" s="9"/>
      <c r="Q31" s="2"/>
      <c r="R31" s="14">
        <v>39991</v>
      </c>
      <c r="S31" s="15"/>
      <c r="U31" s="20">
        <v>39991</v>
      </c>
      <c r="V31" s="21"/>
      <c r="W31" s="22"/>
      <c r="X31" s="15"/>
      <c r="Y31" s="82"/>
      <c r="Z31" s="64"/>
      <c r="AB31" s="8">
        <v>39991</v>
      </c>
      <c r="AC31" s="9"/>
      <c r="AD31" s="2"/>
      <c r="AE31" s="14">
        <v>39991</v>
      </c>
      <c r="AF31" s="15"/>
      <c r="AH31" s="20">
        <v>39991</v>
      </c>
      <c r="AI31" s="21"/>
      <c r="AJ31" s="22"/>
      <c r="AK31" s="15"/>
      <c r="AN31" s="8">
        <v>39991</v>
      </c>
      <c r="AO31" s="9"/>
      <c r="AP31" s="2"/>
      <c r="AQ31" s="14">
        <v>39991</v>
      </c>
      <c r="AR31" s="15"/>
      <c r="AT31" s="20">
        <v>39991</v>
      </c>
      <c r="AU31" s="21"/>
      <c r="AV31" s="22"/>
      <c r="AW31" s="15"/>
      <c r="BC31" s="2"/>
    </row>
    <row r="32" spans="2:55">
      <c r="B32" s="8">
        <v>39992</v>
      </c>
      <c r="C32" s="9">
        <v>8353.42</v>
      </c>
      <c r="D32" s="2"/>
      <c r="E32" s="14">
        <v>39992</v>
      </c>
      <c r="F32" s="15">
        <v>15656</v>
      </c>
      <c r="H32" s="20">
        <v>39992</v>
      </c>
      <c r="I32" s="21">
        <v>48</v>
      </c>
      <c r="J32" s="22"/>
      <c r="K32" s="15"/>
      <c r="O32" s="8">
        <v>39992</v>
      </c>
      <c r="P32" s="9"/>
      <c r="Q32" s="2"/>
      <c r="R32" s="14">
        <v>39992</v>
      </c>
      <c r="S32" s="15"/>
      <c r="U32" s="20">
        <v>39992</v>
      </c>
      <c r="V32" s="21"/>
      <c r="W32" s="22"/>
      <c r="X32" s="15"/>
      <c r="Y32" s="82"/>
      <c r="Z32" s="64"/>
      <c r="AB32" s="8">
        <v>39992</v>
      </c>
      <c r="AC32" s="9"/>
      <c r="AD32" s="2"/>
      <c r="AE32" s="14">
        <v>39992</v>
      </c>
      <c r="AF32" s="15"/>
      <c r="AH32" s="20">
        <v>39992</v>
      </c>
      <c r="AI32" s="21"/>
      <c r="AJ32" s="22"/>
      <c r="AK32" s="15"/>
      <c r="AN32" s="8">
        <v>39992</v>
      </c>
      <c r="AO32" s="9"/>
      <c r="AP32" s="2"/>
      <c r="AQ32" s="14">
        <v>39992</v>
      </c>
      <c r="AR32" s="15"/>
      <c r="AT32" s="20">
        <v>39992</v>
      </c>
      <c r="AU32" s="21"/>
      <c r="AV32" s="22"/>
      <c r="AW32" s="15"/>
      <c r="BC32" s="2"/>
    </row>
    <row r="33" spans="1:55">
      <c r="B33" s="8">
        <v>39993</v>
      </c>
      <c r="C33" s="9">
        <v>0</v>
      </c>
      <c r="D33" s="2"/>
      <c r="E33" s="14">
        <v>39993</v>
      </c>
      <c r="F33" s="15">
        <v>7047</v>
      </c>
      <c r="H33" s="20">
        <v>39993</v>
      </c>
      <c r="I33" s="21">
        <v>702.5</v>
      </c>
      <c r="J33" s="22"/>
      <c r="K33" s="15"/>
      <c r="O33" s="8">
        <v>39993</v>
      </c>
      <c r="P33" s="9"/>
      <c r="Q33" s="2"/>
      <c r="R33" s="14">
        <v>39993</v>
      </c>
      <c r="S33" s="15"/>
      <c r="U33" s="20">
        <v>39993</v>
      </c>
      <c r="V33" s="21"/>
      <c r="W33" s="22"/>
      <c r="X33" s="15"/>
      <c r="Y33" s="82"/>
      <c r="Z33" s="64"/>
      <c r="AB33" s="8">
        <v>39993</v>
      </c>
      <c r="AC33" s="9"/>
      <c r="AD33" s="2"/>
      <c r="AE33" s="14">
        <v>39993</v>
      </c>
      <c r="AF33" s="15"/>
      <c r="AH33" s="20">
        <v>39993</v>
      </c>
      <c r="AI33" s="21"/>
      <c r="AJ33" s="22"/>
      <c r="AK33" s="15"/>
      <c r="AN33" s="8">
        <v>39993</v>
      </c>
      <c r="AO33" s="9"/>
      <c r="AP33" s="2"/>
      <c r="AQ33" s="14">
        <v>39993</v>
      </c>
      <c r="AR33" s="15"/>
      <c r="AT33" s="20">
        <v>39993</v>
      </c>
      <c r="AU33" s="21"/>
      <c r="AV33" s="22"/>
      <c r="AW33" s="15"/>
      <c r="BC33" s="2"/>
    </row>
    <row r="34" spans="1:55">
      <c r="B34" s="8">
        <v>39994</v>
      </c>
      <c r="C34" s="9">
        <v>0</v>
      </c>
      <c r="D34" s="2"/>
      <c r="E34" s="14">
        <v>39994</v>
      </c>
      <c r="F34" s="15">
        <v>8033</v>
      </c>
      <c r="H34" s="20">
        <v>39994</v>
      </c>
      <c r="I34" s="21">
        <v>0</v>
      </c>
      <c r="J34" s="22"/>
      <c r="K34" s="15"/>
      <c r="O34" s="8">
        <v>39994</v>
      </c>
      <c r="P34" s="9"/>
      <c r="Q34" s="2"/>
      <c r="R34" s="14">
        <v>39994</v>
      </c>
      <c r="S34" s="15"/>
      <c r="U34" s="20">
        <v>39994</v>
      </c>
      <c r="V34" s="21"/>
      <c r="W34" s="22"/>
      <c r="X34" s="15"/>
      <c r="Y34" s="82"/>
      <c r="Z34" s="64"/>
      <c r="AB34" s="8">
        <v>39994</v>
      </c>
      <c r="AC34" s="9"/>
      <c r="AD34" s="2"/>
      <c r="AE34" s="14">
        <v>39994</v>
      </c>
      <c r="AF34" s="15"/>
      <c r="AH34" s="20">
        <v>39994</v>
      </c>
      <c r="AI34" s="21"/>
      <c r="AJ34" s="22"/>
      <c r="AK34" s="15"/>
      <c r="AN34" s="8">
        <v>39994</v>
      </c>
      <c r="AO34" s="9"/>
      <c r="AP34" s="2"/>
      <c r="AQ34" s="14">
        <v>39994</v>
      </c>
      <c r="AR34" s="15"/>
      <c r="AT34" s="20">
        <v>39994</v>
      </c>
      <c r="AU34" s="21"/>
      <c r="AV34" s="22"/>
      <c r="AW34" s="15"/>
      <c r="BC34" s="2"/>
    </row>
    <row r="35" spans="1:55" ht="15.75" thickBot="1">
      <c r="B35" s="8"/>
      <c r="C35" s="9"/>
      <c r="D35" s="2"/>
      <c r="E35" s="14"/>
      <c r="F35" s="15"/>
      <c r="H35" s="20"/>
      <c r="I35" s="21"/>
      <c r="J35" s="22"/>
      <c r="K35" s="15"/>
      <c r="O35" s="8"/>
      <c r="P35" s="9"/>
      <c r="Q35" s="2"/>
      <c r="R35" s="14"/>
      <c r="S35" s="15"/>
      <c r="U35" s="20"/>
      <c r="V35" s="21"/>
      <c r="W35" s="22"/>
      <c r="X35" s="15"/>
      <c r="Y35" s="82"/>
      <c r="Z35" s="64"/>
      <c r="AB35" s="8"/>
      <c r="AC35" s="9"/>
      <c r="AD35" s="2"/>
      <c r="AE35" s="14"/>
      <c r="AF35" s="15"/>
      <c r="AH35" s="20"/>
      <c r="AI35" s="21"/>
      <c r="AJ35" s="22"/>
      <c r="AK35" s="15"/>
      <c r="AN35" s="8"/>
      <c r="AO35" s="9"/>
      <c r="AP35" s="2"/>
      <c r="AQ35" s="14"/>
      <c r="AR35" s="15"/>
      <c r="AT35" s="20"/>
      <c r="AU35" s="21"/>
      <c r="AV35" s="22"/>
      <c r="AW35" s="15"/>
      <c r="BC35" s="2"/>
    </row>
    <row r="36" spans="1:55" ht="15.75" thickBot="1">
      <c r="A36" s="34" t="s">
        <v>3</v>
      </c>
      <c r="B36" s="27"/>
      <c r="C36" s="9">
        <v>64403.09</v>
      </c>
      <c r="D36" s="2"/>
      <c r="E36" s="14"/>
      <c r="F36" s="15">
        <v>0</v>
      </c>
      <c r="H36" s="32"/>
      <c r="I36" s="21">
        <v>0</v>
      </c>
      <c r="J36" s="22"/>
      <c r="K36" s="15"/>
      <c r="N36" s="34" t="s">
        <v>3</v>
      </c>
      <c r="O36" s="27"/>
      <c r="P36" s="9">
        <v>65597.100000000006</v>
      </c>
      <c r="Q36" s="2"/>
      <c r="R36" s="14"/>
      <c r="S36" s="15">
        <v>0</v>
      </c>
      <c r="U36" s="32"/>
      <c r="V36" s="21">
        <v>0</v>
      </c>
      <c r="W36" s="22"/>
      <c r="X36" s="15"/>
      <c r="Y36" s="82"/>
      <c r="Z36" s="64"/>
      <c r="AA36" s="34" t="s">
        <v>3</v>
      </c>
      <c r="AB36" s="27"/>
      <c r="AC36" s="9">
        <v>39034.400000000001</v>
      </c>
      <c r="AD36" s="2"/>
      <c r="AE36" s="14"/>
      <c r="AF36" s="15">
        <v>0</v>
      </c>
      <c r="AH36" s="32"/>
      <c r="AI36" s="21">
        <v>0</v>
      </c>
      <c r="AJ36" s="22"/>
      <c r="AK36" s="15"/>
      <c r="AM36" s="34" t="s">
        <v>3</v>
      </c>
      <c r="AN36" s="27"/>
      <c r="AO36" s="9">
        <v>45552.75</v>
      </c>
      <c r="AP36" s="2"/>
      <c r="AQ36" s="14"/>
      <c r="AR36" s="15">
        <v>0</v>
      </c>
      <c r="AT36" s="32"/>
      <c r="AU36" s="21">
        <v>0</v>
      </c>
      <c r="AV36" s="22"/>
      <c r="AW36" s="15"/>
      <c r="BC36" s="2"/>
    </row>
    <row r="37" spans="1:55" ht="15.75" thickBot="1">
      <c r="B37" s="10"/>
      <c r="C37" s="11">
        <v>0</v>
      </c>
      <c r="D37" s="2"/>
      <c r="E37" s="65"/>
      <c r="F37" s="18">
        <v>0</v>
      </c>
      <c r="H37" s="33"/>
      <c r="I37" s="23">
        <v>0</v>
      </c>
      <c r="J37" s="40"/>
      <c r="K37" s="18"/>
      <c r="O37" s="10"/>
      <c r="P37" s="11">
        <v>0</v>
      </c>
      <c r="Q37" s="2"/>
      <c r="R37" s="65"/>
      <c r="S37" s="18">
        <v>0</v>
      </c>
      <c r="U37" s="33"/>
      <c r="V37" s="23">
        <v>0</v>
      </c>
      <c r="W37" s="40"/>
      <c r="X37" s="18"/>
      <c r="Y37" s="82"/>
      <c r="Z37" s="64"/>
      <c r="AB37" s="10"/>
      <c r="AC37" s="11">
        <v>0</v>
      </c>
      <c r="AD37" s="2"/>
      <c r="AE37" s="65"/>
      <c r="AF37" s="18">
        <v>0</v>
      </c>
      <c r="AH37" s="33"/>
      <c r="AI37" s="23">
        <v>0</v>
      </c>
      <c r="AJ37" s="40"/>
      <c r="AK37" s="18"/>
      <c r="AN37" s="10"/>
      <c r="AO37" s="11">
        <v>0</v>
      </c>
      <c r="AP37" s="2"/>
      <c r="AQ37" s="65"/>
      <c r="AR37" s="18">
        <v>0</v>
      </c>
      <c r="AT37" s="33"/>
      <c r="AU37" s="23">
        <v>0</v>
      </c>
      <c r="AV37" s="40"/>
      <c r="AW37" s="18"/>
      <c r="BC37" s="2"/>
    </row>
    <row r="38" spans="1:55" ht="15.75" thickTop="1">
      <c r="B38" s="6" t="s">
        <v>1</v>
      </c>
      <c r="C38" s="7">
        <f>SUM(C4:C37)</f>
        <v>157832.68</v>
      </c>
      <c r="E38" s="100" t="s">
        <v>1</v>
      </c>
      <c r="F38" s="97">
        <f>SUM(F5:F37)</f>
        <v>133050.5</v>
      </c>
      <c r="H38" s="101" t="s">
        <v>1</v>
      </c>
      <c r="I38" s="4">
        <f>SUM(I5:I37)</f>
        <v>1256.5</v>
      </c>
      <c r="J38" s="88" t="s">
        <v>1</v>
      </c>
      <c r="K38" s="89">
        <f t="shared" ref="K38" si="0">SUM(K5:K37)</f>
        <v>14050</v>
      </c>
      <c r="O38" s="6" t="s">
        <v>1</v>
      </c>
      <c r="P38" s="7">
        <f>SUM(P4:P37)</f>
        <v>137686.74</v>
      </c>
      <c r="R38" s="77" t="s">
        <v>1</v>
      </c>
      <c r="S38" s="97">
        <f>SUM(S5:S37)</f>
        <v>98200</v>
      </c>
      <c r="U38" s="78" t="s">
        <v>1</v>
      </c>
      <c r="V38" s="4">
        <f>SUM(V5:V37)</f>
        <v>424</v>
      </c>
      <c r="W38" s="88" t="s">
        <v>1</v>
      </c>
      <c r="X38" s="89">
        <f t="shared" ref="X38" si="1">SUM(X5:X37)</f>
        <v>10392</v>
      </c>
      <c r="Y38" s="83"/>
      <c r="Z38" s="64"/>
      <c r="AB38" s="6" t="s">
        <v>1</v>
      </c>
      <c r="AC38" s="7">
        <f>SUM(AC4:AC37)</f>
        <v>114463.76999999999</v>
      </c>
      <c r="AE38" s="75" t="s">
        <v>1</v>
      </c>
      <c r="AF38" s="25">
        <f>SUM(AF5:AF37)</f>
        <v>89470.5</v>
      </c>
      <c r="AH38" s="76" t="s">
        <v>1</v>
      </c>
      <c r="AI38" s="4">
        <f>SUM(AI5:AI37)</f>
        <v>1926</v>
      </c>
      <c r="AJ38" s="43" t="s">
        <v>1</v>
      </c>
      <c r="AK38" s="4">
        <f t="shared" ref="AK38" si="2">SUM(AK5:AK37)</f>
        <v>9875</v>
      </c>
      <c r="AN38" s="6" t="s">
        <v>1</v>
      </c>
      <c r="AO38" s="7">
        <f>SUM(AO4:AO37)</f>
        <v>103718.59</v>
      </c>
      <c r="AQ38" s="73" t="s">
        <v>1</v>
      </c>
      <c r="AR38" s="25">
        <f>SUM(AR5:AR37)</f>
        <v>81170</v>
      </c>
      <c r="AT38" s="74" t="s">
        <v>1</v>
      </c>
      <c r="AU38" s="4">
        <f>SUM(AU5:AU37)</f>
        <v>405</v>
      </c>
      <c r="AV38" s="43" t="s">
        <v>1</v>
      </c>
      <c r="AW38" s="4">
        <f t="shared" ref="AW38" si="3">SUM(AW5:AW37)</f>
        <v>5000</v>
      </c>
      <c r="BC38" s="2"/>
    </row>
    <row r="39" spans="1:55">
      <c r="F39" s="86"/>
      <c r="I39" s="2"/>
      <c r="J39" s="26"/>
      <c r="K39" s="86"/>
      <c r="S39" s="86"/>
      <c r="V39" s="2"/>
      <c r="W39" s="26"/>
      <c r="X39" s="86"/>
      <c r="Y39" s="64"/>
      <c r="Z39" s="64"/>
      <c r="AI39" s="2"/>
      <c r="AU39" s="2"/>
      <c r="BC39" s="2"/>
    </row>
    <row r="40" spans="1:55" ht="15.75" customHeight="1">
      <c r="A40" s="5"/>
      <c r="B40" s="5"/>
      <c r="C40" s="49"/>
      <c r="D40" s="26"/>
      <c r="E40" s="26"/>
      <c r="F40" s="86"/>
      <c r="H40" s="120" t="s">
        <v>15</v>
      </c>
      <c r="I40" s="121"/>
      <c r="J40" s="118">
        <f>I38+K38</f>
        <v>15306.5</v>
      </c>
      <c r="K40" s="119"/>
      <c r="N40" s="5"/>
      <c r="O40" s="5"/>
      <c r="P40" s="49"/>
      <c r="Q40" s="26"/>
      <c r="R40" s="26"/>
      <c r="S40" s="86"/>
      <c r="U40" s="120" t="s">
        <v>15</v>
      </c>
      <c r="V40" s="121"/>
      <c r="W40" s="118">
        <f>V38+X38</f>
        <v>10816</v>
      </c>
      <c r="X40" s="119"/>
      <c r="Y40" s="84"/>
      <c r="Z40" s="64"/>
      <c r="AA40" s="5"/>
      <c r="AB40" s="5"/>
      <c r="AC40" s="49"/>
      <c r="AD40" s="26"/>
      <c r="AE40" s="26"/>
      <c r="AF40" s="26"/>
      <c r="AH40" s="120" t="s">
        <v>15</v>
      </c>
      <c r="AI40" s="121"/>
      <c r="AJ40" s="118">
        <f>AI38+AK38</f>
        <v>11801</v>
      </c>
      <c r="AK40" s="119"/>
      <c r="AM40" s="5"/>
      <c r="AN40" s="5"/>
      <c r="AO40" s="49"/>
      <c r="AP40" s="26"/>
      <c r="AQ40" s="26"/>
      <c r="AR40" s="26"/>
      <c r="AT40" s="120" t="s">
        <v>15</v>
      </c>
      <c r="AU40" s="121"/>
      <c r="AV40" s="118">
        <f>AU38+AW38</f>
        <v>5405</v>
      </c>
      <c r="AW40" s="119"/>
      <c r="BC40" s="2"/>
    </row>
    <row r="41" spans="1:55" ht="15.75" customHeight="1">
      <c r="D41" s="124" t="s">
        <v>16</v>
      </c>
      <c r="E41" s="124"/>
      <c r="F41" s="98">
        <f>F38-J40</f>
        <v>117744</v>
      </c>
      <c r="G41" s="64"/>
      <c r="H41" s="64"/>
      <c r="I41" s="92"/>
      <c r="J41" s="81"/>
      <c r="K41" s="93"/>
      <c r="Q41" s="124" t="s">
        <v>16</v>
      </c>
      <c r="R41" s="124"/>
      <c r="S41" s="98">
        <f>S38-W40</f>
        <v>87384</v>
      </c>
      <c r="T41" s="64"/>
      <c r="U41" s="64"/>
      <c r="V41" s="92"/>
      <c r="W41" s="81"/>
      <c r="X41" s="93"/>
      <c r="Y41" s="64"/>
      <c r="Z41" s="64"/>
      <c r="AD41" s="124" t="s">
        <v>16</v>
      </c>
      <c r="AE41" s="124"/>
      <c r="AF41" s="47">
        <f>AF38-AJ40</f>
        <v>77669.5</v>
      </c>
      <c r="AI41" s="41"/>
      <c r="AP41" s="124" t="s">
        <v>16</v>
      </c>
      <c r="AQ41" s="124"/>
      <c r="AR41" s="47">
        <f>AR38-AV40</f>
        <v>75765</v>
      </c>
      <c r="AU41" s="41"/>
      <c r="BC41" s="2"/>
    </row>
    <row r="42" spans="1:55" ht="15.75" thickBot="1">
      <c r="D42" s="46"/>
      <c r="E42" s="46" t="s">
        <v>0</v>
      </c>
      <c r="F42" s="99">
        <f>-C38</f>
        <v>-157832.68</v>
      </c>
      <c r="G42" s="64"/>
      <c r="H42" s="64"/>
      <c r="I42" s="64"/>
      <c r="J42" s="81"/>
      <c r="K42" s="93"/>
      <c r="Q42" s="46"/>
      <c r="R42" s="46" t="s">
        <v>0</v>
      </c>
      <c r="S42" s="99">
        <f>-P38</f>
        <v>-137686.74</v>
      </c>
      <c r="T42" s="64"/>
      <c r="U42" s="64"/>
      <c r="V42" s="64"/>
      <c r="W42" s="81"/>
      <c r="X42" s="93"/>
      <c r="Y42" s="64"/>
      <c r="Z42" s="64"/>
      <c r="AD42" s="46"/>
      <c r="AE42" s="46" t="s">
        <v>0</v>
      </c>
      <c r="AF42" s="48">
        <f>-AC38</f>
        <v>-114463.76999999999</v>
      </c>
      <c r="AP42" s="46"/>
      <c r="AQ42" s="46" t="s">
        <v>0</v>
      </c>
      <c r="AR42" s="48">
        <f>-AO38</f>
        <v>-103718.59</v>
      </c>
      <c r="BC42" s="2"/>
    </row>
    <row r="43" spans="1:55" ht="15.75" thickTop="1">
      <c r="F43" s="98">
        <f>SUM(F41:F42)</f>
        <v>-40088.679999999993</v>
      </c>
      <c r="G43" s="64"/>
      <c r="H43" s="64"/>
      <c r="I43" s="64"/>
      <c r="J43" s="81"/>
      <c r="K43" s="93"/>
      <c r="S43" s="98">
        <f>SUM(S41:S42)</f>
        <v>-50302.739999999991</v>
      </c>
      <c r="T43" s="64"/>
      <c r="U43" s="64"/>
      <c r="V43" s="64"/>
      <c r="W43" s="81"/>
      <c r="X43" s="93"/>
      <c r="Y43" s="64"/>
      <c r="Z43" s="64"/>
      <c r="AF43" s="4">
        <f>SUM(AF41:AF42)</f>
        <v>-36794.26999999999</v>
      </c>
      <c r="AR43" s="4">
        <f>SUM(AR41:AR42)</f>
        <v>-27953.589999999997</v>
      </c>
      <c r="BC43" s="2"/>
    </row>
    <row r="44" spans="1:55" ht="15.75" thickBot="1">
      <c r="D44" s="130" t="s">
        <v>18</v>
      </c>
      <c r="E44" s="130"/>
      <c r="F44" s="99">
        <v>43463.21</v>
      </c>
      <c r="G44" s="64"/>
      <c r="H44" s="64"/>
      <c r="I44" s="64"/>
      <c r="J44" s="81"/>
      <c r="K44" s="93"/>
      <c r="Q44" s="130" t="s">
        <v>18</v>
      </c>
      <c r="R44" s="130"/>
      <c r="S44" s="99">
        <v>52808.47</v>
      </c>
      <c r="T44" s="64"/>
      <c r="U44" s="64"/>
      <c r="V44" s="64"/>
      <c r="W44" s="81"/>
      <c r="X44" s="93"/>
      <c r="Y44" s="64"/>
      <c r="Z44" s="64"/>
      <c r="AD44" s="130" t="s">
        <v>18</v>
      </c>
      <c r="AE44" s="130"/>
      <c r="AF44" s="48">
        <v>39475.64</v>
      </c>
      <c r="AP44" s="130" t="s">
        <v>18</v>
      </c>
      <c r="AQ44" s="130"/>
      <c r="AR44" s="48">
        <v>33147.360000000001</v>
      </c>
      <c r="BC44" s="2"/>
    </row>
    <row r="45" spans="1:55" ht="17.25" thickTop="1" thickBot="1">
      <c r="A45" s="90"/>
      <c r="B45" s="90"/>
      <c r="C45" s="91"/>
      <c r="D45" s="131" t="s">
        <v>38</v>
      </c>
      <c r="E45" s="132"/>
      <c r="F45" s="69">
        <f>F44+F43</f>
        <v>3374.5300000000061</v>
      </c>
      <c r="G45" s="96"/>
      <c r="H45" s="94"/>
      <c r="I45" s="94"/>
      <c r="J45" s="94"/>
      <c r="K45" s="95"/>
      <c r="N45" s="90"/>
      <c r="O45" s="90"/>
      <c r="P45" s="91"/>
      <c r="Q45" s="131" t="s">
        <v>38</v>
      </c>
      <c r="R45" s="132"/>
      <c r="S45" s="69">
        <f>S44+S43</f>
        <v>2505.7300000000105</v>
      </c>
      <c r="T45" s="96"/>
      <c r="U45" s="94"/>
      <c r="V45" s="94"/>
      <c r="W45" s="94"/>
      <c r="X45" s="95"/>
      <c r="Y45" s="64"/>
      <c r="Z45" s="64"/>
      <c r="AD45" s="131" t="s">
        <v>38</v>
      </c>
      <c r="AE45" s="132"/>
      <c r="AF45" s="69">
        <f>AF44+AF43</f>
        <v>2681.3700000000099</v>
      </c>
      <c r="AP45" s="131" t="s">
        <v>38</v>
      </c>
      <c r="AQ45" s="132"/>
      <c r="AR45" s="69">
        <f>AR44+AR43</f>
        <v>5193.7700000000041</v>
      </c>
      <c r="BC45" s="2"/>
    </row>
    <row r="46" spans="1:5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BC46" s="2"/>
    </row>
    <row r="47" spans="1:55">
      <c r="BC47" s="2"/>
    </row>
    <row r="48" spans="1:55">
      <c r="BC48" s="2"/>
    </row>
    <row r="49" spans="55:55">
      <c r="BC49" s="2"/>
    </row>
    <row r="50" spans="55:55">
      <c r="BC50" s="2"/>
    </row>
    <row r="51" spans="55:55">
      <c r="BC51" s="2"/>
    </row>
    <row r="52" spans="55:55">
      <c r="BC52" s="2"/>
    </row>
    <row r="53" spans="55:55">
      <c r="BC53" s="2"/>
    </row>
    <row r="54" spans="55:55">
      <c r="BC54" s="2"/>
    </row>
    <row r="55" spans="55:55">
      <c r="BC55" s="2"/>
    </row>
    <row r="56" spans="55:55">
      <c r="BC56" s="2"/>
    </row>
    <row r="57" spans="55:55">
      <c r="BC57" s="2"/>
    </row>
    <row r="58" spans="55:55">
      <c r="BC58" s="2"/>
    </row>
    <row r="59" spans="55:55">
      <c r="BC59" s="2"/>
    </row>
    <row r="60" spans="55:55">
      <c r="BC60" s="2"/>
    </row>
    <row r="61" spans="55:55">
      <c r="BC61" s="2"/>
    </row>
  </sheetData>
  <mergeCells count="32">
    <mergeCell ref="AP41:AQ41"/>
    <mergeCell ref="AP44:AQ44"/>
    <mergeCell ref="AP45:AQ45"/>
    <mergeCell ref="AO1:AV1"/>
    <mergeCell ref="AQ4:AR4"/>
    <mergeCell ref="AU4:AW4"/>
    <mergeCell ref="AT40:AU40"/>
    <mergeCell ref="AV40:AW40"/>
    <mergeCell ref="AD41:AE41"/>
    <mergeCell ref="AD44:AE44"/>
    <mergeCell ref="AD45:AE45"/>
    <mergeCell ref="AC1:AJ1"/>
    <mergeCell ref="AE4:AF4"/>
    <mergeCell ref="AI4:AK4"/>
    <mergeCell ref="AH40:AI40"/>
    <mergeCell ref="AJ40:AK40"/>
    <mergeCell ref="Q41:R41"/>
    <mergeCell ref="Q44:R44"/>
    <mergeCell ref="Q45:R45"/>
    <mergeCell ref="P1:W1"/>
    <mergeCell ref="R4:S4"/>
    <mergeCell ref="V4:X4"/>
    <mergeCell ref="U40:V40"/>
    <mergeCell ref="W40:X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8000000000000003" bottom="0.41" header="0.31496062992125984" footer="0.31496062992125984"/>
  <pageSetup scale="8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tabSelected="1" topLeftCell="A31" workbookViewId="0">
      <selection activeCell="D46" sqref="D46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3" max="16" width="11.42578125" style="64"/>
  </cols>
  <sheetData>
    <row r="1" spans="1:11" ht="23.25">
      <c r="C1" s="136" t="s">
        <v>47</v>
      </c>
      <c r="D1" s="136"/>
      <c r="E1" s="136"/>
      <c r="F1" s="136"/>
      <c r="G1" s="136"/>
      <c r="H1" s="136"/>
      <c r="I1" s="136"/>
      <c r="J1" s="136"/>
    </row>
    <row r="2" spans="1:11" ht="15.75" thickBot="1">
      <c r="E2" s="1"/>
      <c r="F2" s="1"/>
    </row>
    <row r="3" spans="1:11" ht="15.75" thickBot="1">
      <c r="C3" s="30" t="s">
        <v>0</v>
      </c>
      <c r="D3" s="3"/>
    </row>
    <row r="4" spans="1:11" ht="20.25" thickTop="1" thickBot="1">
      <c r="A4" s="28" t="s">
        <v>2</v>
      </c>
      <c r="B4" s="29"/>
      <c r="C4" s="31">
        <v>35983.339999999997</v>
      </c>
      <c r="D4" s="2"/>
      <c r="E4" s="112" t="s">
        <v>40</v>
      </c>
      <c r="F4" s="113"/>
      <c r="I4" s="114" t="s">
        <v>5</v>
      </c>
      <c r="J4" s="115"/>
      <c r="K4" s="116"/>
    </row>
    <row r="5" spans="1:11" ht="15.75" thickTop="1">
      <c r="B5" s="8">
        <v>39965</v>
      </c>
      <c r="C5" s="9">
        <v>0</v>
      </c>
      <c r="D5" s="2"/>
      <c r="E5" s="12">
        <v>39965</v>
      </c>
      <c r="F5" s="15">
        <v>10181.5</v>
      </c>
      <c r="H5" s="19">
        <v>39965</v>
      </c>
      <c r="I5" s="21">
        <v>300</v>
      </c>
      <c r="J5" s="38"/>
      <c r="K5" s="39"/>
    </row>
    <row r="6" spans="1:11">
      <c r="B6" s="8">
        <v>39966</v>
      </c>
      <c r="C6" s="9">
        <v>0</v>
      </c>
      <c r="D6" s="2"/>
      <c r="E6" s="14">
        <v>39966</v>
      </c>
      <c r="F6" s="15">
        <v>7848.5</v>
      </c>
      <c r="H6" s="20">
        <v>39966</v>
      </c>
      <c r="I6" s="21">
        <v>53</v>
      </c>
      <c r="J6" s="22" t="s">
        <v>10</v>
      </c>
      <c r="K6" s="15">
        <v>517</v>
      </c>
    </row>
    <row r="7" spans="1:11">
      <c r="B7" s="8">
        <v>39967</v>
      </c>
      <c r="C7" s="9">
        <v>13269</v>
      </c>
      <c r="D7" s="2"/>
      <c r="E7" s="14">
        <v>39967</v>
      </c>
      <c r="F7" s="15">
        <v>7126</v>
      </c>
      <c r="H7" s="20">
        <v>39967</v>
      </c>
      <c r="I7" s="21">
        <v>0</v>
      </c>
      <c r="J7" s="22" t="s">
        <v>4</v>
      </c>
      <c r="K7" s="15">
        <v>0</v>
      </c>
    </row>
    <row r="8" spans="1:11">
      <c r="B8" s="8">
        <v>39968</v>
      </c>
      <c r="C8" s="9">
        <v>0</v>
      </c>
      <c r="D8" s="2"/>
      <c r="E8" s="14">
        <v>39968</v>
      </c>
      <c r="F8" s="15">
        <v>10976</v>
      </c>
      <c r="H8" s="20">
        <v>39968</v>
      </c>
      <c r="I8" s="21">
        <v>0</v>
      </c>
      <c r="J8" s="22" t="s">
        <v>7</v>
      </c>
      <c r="K8" s="15">
        <v>20000</v>
      </c>
    </row>
    <row r="9" spans="1:11">
      <c r="B9" s="8">
        <v>39969</v>
      </c>
      <c r="C9" s="9">
        <v>5475.5</v>
      </c>
      <c r="D9" s="2"/>
      <c r="E9" s="14">
        <v>39969</v>
      </c>
      <c r="F9" s="15">
        <v>21248</v>
      </c>
      <c r="H9" s="20">
        <v>39969</v>
      </c>
      <c r="I9" s="21">
        <v>18</v>
      </c>
      <c r="J9" s="22" t="s">
        <v>11</v>
      </c>
      <c r="K9" s="15">
        <v>4875</v>
      </c>
    </row>
    <row r="10" spans="1:11">
      <c r="B10" s="8">
        <v>39970</v>
      </c>
      <c r="C10" s="9">
        <v>3438</v>
      </c>
      <c r="D10" s="2"/>
      <c r="E10" s="14">
        <v>39970</v>
      </c>
      <c r="F10" s="15">
        <v>23790</v>
      </c>
      <c r="H10" s="20">
        <v>39970</v>
      </c>
      <c r="I10" s="21">
        <v>34</v>
      </c>
      <c r="J10" s="22" t="s">
        <v>12</v>
      </c>
      <c r="K10" s="15">
        <v>4875</v>
      </c>
    </row>
    <row r="11" spans="1:11">
      <c r="B11" s="8">
        <v>39971</v>
      </c>
      <c r="C11" s="9">
        <v>0</v>
      </c>
      <c r="D11" s="2"/>
      <c r="E11" s="14">
        <v>39971</v>
      </c>
      <c r="F11" s="15">
        <v>14936.5</v>
      </c>
      <c r="H11" s="20">
        <v>39971</v>
      </c>
      <c r="I11" s="21">
        <v>0</v>
      </c>
      <c r="J11" s="22" t="s">
        <v>13</v>
      </c>
      <c r="K11" s="15">
        <v>4875</v>
      </c>
    </row>
    <row r="12" spans="1:11">
      <c r="B12" s="8">
        <v>39972</v>
      </c>
      <c r="C12" s="9">
        <v>11743</v>
      </c>
      <c r="D12" s="2"/>
      <c r="E12" s="14">
        <v>39972</v>
      </c>
      <c r="F12" s="15">
        <v>8623</v>
      </c>
      <c r="H12" s="20">
        <v>39972</v>
      </c>
      <c r="I12" s="21">
        <v>1297</v>
      </c>
      <c r="J12" s="22" t="s">
        <v>19</v>
      </c>
      <c r="K12" s="15">
        <v>4175</v>
      </c>
    </row>
    <row r="13" spans="1:11">
      <c r="B13" s="8">
        <v>39973</v>
      </c>
      <c r="C13" s="9">
        <v>0</v>
      </c>
      <c r="D13" s="2"/>
      <c r="E13" s="14">
        <v>39973</v>
      </c>
      <c r="F13" s="15">
        <v>10532</v>
      </c>
      <c r="H13" s="20">
        <v>39973</v>
      </c>
      <c r="I13" s="21">
        <v>0</v>
      </c>
      <c r="J13" s="22" t="s">
        <v>14</v>
      </c>
      <c r="K13" s="15"/>
    </row>
    <row r="14" spans="1:11">
      <c r="B14" s="8">
        <v>39974</v>
      </c>
      <c r="C14" s="9">
        <v>9162.3700000000008</v>
      </c>
      <c r="D14" s="2"/>
      <c r="E14" s="14">
        <v>39974</v>
      </c>
      <c r="F14" s="15">
        <v>8674</v>
      </c>
      <c r="H14" s="20">
        <v>39974</v>
      </c>
      <c r="I14" s="21">
        <v>0</v>
      </c>
      <c r="J14" s="22"/>
      <c r="K14" s="15"/>
    </row>
    <row r="15" spans="1:11">
      <c r="B15" s="8">
        <v>39975</v>
      </c>
      <c r="C15" s="9">
        <v>392.6</v>
      </c>
      <c r="D15" s="2"/>
      <c r="E15" s="14">
        <v>39975</v>
      </c>
      <c r="F15" s="15">
        <v>10116.5</v>
      </c>
      <c r="H15" s="20">
        <v>39975</v>
      </c>
      <c r="I15" s="21">
        <v>20</v>
      </c>
      <c r="J15" s="22"/>
      <c r="K15" s="15"/>
    </row>
    <row r="16" spans="1:11">
      <c r="B16" s="8">
        <v>39976</v>
      </c>
      <c r="C16" s="9">
        <v>8968.0400000000009</v>
      </c>
      <c r="D16" s="2"/>
      <c r="E16" s="14">
        <v>39976</v>
      </c>
      <c r="F16" s="15">
        <v>13815</v>
      </c>
      <c r="H16" s="20">
        <v>39976</v>
      </c>
      <c r="I16" s="21">
        <v>609</v>
      </c>
      <c r="J16" s="22"/>
      <c r="K16" s="15"/>
    </row>
    <row r="17" spans="2:11">
      <c r="B17" s="8">
        <v>39977</v>
      </c>
      <c r="C17" s="9">
        <v>12016</v>
      </c>
      <c r="D17" s="2"/>
      <c r="E17" s="14">
        <v>39977</v>
      </c>
      <c r="F17" s="15">
        <v>22773.5</v>
      </c>
      <c r="H17" s="20">
        <v>39977</v>
      </c>
      <c r="I17" s="21">
        <v>0</v>
      </c>
      <c r="J17" s="22"/>
      <c r="K17" s="15"/>
    </row>
    <row r="18" spans="2:11">
      <c r="B18" s="8">
        <v>39978</v>
      </c>
      <c r="C18" s="9">
        <v>0</v>
      </c>
      <c r="D18" s="2"/>
      <c r="E18" s="14">
        <v>39978</v>
      </c>
      <c r="F18" s="15">
        <v>14079.5</v>
      </c>
      <c r="H18" s="20">
        <v>39978</v>
      </c>
      <c r="I18" s="21">
        <v>0</v>
      </c>
      <c r="J18" s="22"/>
      <c r="K18" s="15"/>
    </row>
    <row r="19" spans="2:11">
      <c r="B19" s="8">
        <v>39979</v>
      </c>
      <c r="C19" s="9">
        <v>567</v>
      </c>
      <c r="D19" s="2"/>
      <c r="E19" s="14">
        <v>39979</v>
      </c>
      <c r="F19" s="15">
        <v>10105.5</v>
      </c>
      <c r="H19" s="20">
        <v>39979</v>
      </c>
      <c r="I19" s="21">
        <v>352</v>
      </c>
      <c r="J19" s="22"/>
      <c r="K19" s="15"/>
    </row>
    <row r="20" spans="2:11">
      <c r="B20" s="8">
        <v>39980</v>
      </c>
      <c r="C20" s="9">
        <v>0</v>
      </c>
      <c r="D20" s="2"/>
      <c r="E20" s="14">
        <v>39980</v>
      </c>
      <c r="F20" s="15">
        <v>6956.5</v>
      </c>
      <c r="H20" s="20">
        <v>39980</v>
      </c>
      <c r="I20" s="21">
        <v>0</v>
      </c>
      <c r="J20" s="22"/>
      <c r="K20" s="15"/>
    </row>
    <row r="21" spans="2:11">
      <c r="B21" s="8">
        <v>39981</v>
      </c>
      <c r="C21" s="9">
        <v>8313</v>
      </c>
      <c r="D21" s="2"/>
      <c r="E21" s="14">
        <v>39981</v>
      </c>
      <c r="F21" s="15">
        <v>7018</v>
      </c>
      <c r="H21" s="20">
        <v>39981</v>
      </c>
      <c r="I21" s="21">
        <v>0</v>
      </c>
      <c r="J21" s="22"/>
      <c r="K21" s="15"/>
    </row>
    <row r="22" spans="2:11">
      <c r="B22" s="8">
        <v>39982</v>
      </c>
      <c r="C22" s="9">
        <v>7039</v>
      </c>
      <c r="D22" s="2"/>
      <c r="E22" s="14">
        <v>39982</v>
      </c>
      <c r="F22" s="15">
        <v>10159</v>
      </c>
      <c r="H22" s="20">
        <v>39982</v>
      </c>
      <c r="I22" s="21">
        <v>34</v>
      </c>
      <c r="J22" s="22"/>
      <c r="K22" s="15"/>
    </row>
    <row r="23" spans="2:11">
      <c r="B23" s="8">
        <v>39983</v>
      </c>
      <c r="C23" s="9">
        <v>2399</v>
      </c>
      <c r="D23" s="2"/>
      <c r="E23" s="14">
        <v>39983</v>
      </c>
      <c r="F23" s="15">
        <v>24030</v>
      </c>
      <c r="H23" s="20">
        <v>39983</v>
      </c>
      <c r="I23" s="21">
        <v>20</v>
      </c>
      <c r="J23" s="22"/>
      <c r="K23" s="15"/>
    </row>
    <row r="24" spans="2:11">
      <c r="B24" s="8">
        <v>39984</v>
      </c>
      <c r="C24" s="9">
        <v>14296</v>
      </c>
      <c r="D24" s="2"/>
      <c r="E24" s="14">
        <v>39984</v>
      </c>
      <c r="F24" s="15">
        <v>25851.5</v>
      </c>
      <c r="H24" s="20">
        <v>39984</v>
      </c>
      <c r="I24" s="21">
        <v>18</v>
      </c>
      <c r="J24" s="22"/>
      <c r="K24" s="15"/>
    </row>
    <row r="25" spans="2:11">
      <c r="B25" s="8">
        <v>39985</v>
      </c>
      <c r="C25" s="9">
        <v>0</v>
      </c>
      <c r="D25" s="2"/>
      <c r="E25" s="14">
        <v>39985</v>
      </c>
      <c r="F25" s="15">
        <v>22304</v>
      </c>
      <c r="H25" s="20">
        <v>39985</v>
      </c>
      <c r="I25" s="21">
        <v>0</v>
      </c>
      <c r="J25" s="22"/>
      <c r="K25" s="15"/>
    </row>
    <row r="26" spans="2:11">
      <c r="B26" s="8">
        <v>39986</v>
      </c>
      <c r="C26" s="9">
        <v>0</v>
      </c>
      <c r="D26" s="2"/>
      <c r="E26" s="14">
        <v>39986</v>
      </c>
      <c r="F26" s="15">
        <v>10425</v>
      </c>
      <c r="H26" s="20">
        <v>39986</v>
      </c>
      <c r="I26" s="21">
        <v>334</v>
      </c>
      <c r="J26" s="22"/>
      <c r="K26" s="15"/>
    </row>
    <row r="27" spans="2:11">
      <c r="B27" s="8">
        <v>39987</v>
      </c>
      <c r="C27" s="9">
        <v>6473</v>
      </c>
      <c r="D27" s="2"/>
      <c r="E27" s="14">
        <v>39987</v>
      </c>
      <c r="F27" s="15">
        <v>8347</v>
      </c>
      <c r="H27" s="20">
        <v>39987</v>
      </c>
      <c r="I27" s="21">
        <v>118</v>
      </c>
      <c r="J27" s="22"/>
      <c r="K27" s="15"/>
    </row>
    <row r="28" spans="2:11">
      <c r="B28" s="8">
        <v>39988</v>
      </c>
      <c r="C28" s="9">
        <v>5182.5</v>
      </c>
      <c r="D28" s="2"/>
      <c r="E28" s="14">
        <v>39988</v>
      </c>
      <c r="F28" s="15">
        <v>7499</v>
      </c>
      <c r="H28" s="20">
        <v>39988</v>
      </c>
      <c r="I28" s="21">
        <v>0</v>
      </c>
      <c r="J28" s="22"/>
      <c r="K28" s="15"/>
    </row>
    <row r="29" spans="2:11">
      <c r="B29" s="8">
        <v>39989</v>
      </c>
      <c r="C29" s="9">
        <v>12272.6</v>
      </c>
      <c r="D29" s="2"/>
      <c r="E29" s="14">
        <v>39989</v>
      </c>
      <c r="F29" s="15">
        <v>11748</v>
      </c>
      <c r="H29" s="20">
        <v>39989</v>
      </c>
      <c r="I29" s="21">
        <v>0</v>
      </c>
      <c r="J29" s="22"/>
      <c r="K29" s="15"/>
    </row>
    <row r="30" spans="2:11">
      <c r="B30" s="8">
        <v>39990</v>
      </c>
      <c r="C30" s="9">
        <v>6774.6</v>
      </c>
      <c r="D30" s="2"/>
      <c r="E30" s="14">
        <v>39990</v>
      </c>
      <c r="F30" s="15">
        <v>18020</v>
      </c>
      <c r="H30" s="20">
        <v>39990</v>
      </c>
      <c r="I30" s="21">
        <v>20</v>
      </c>
      <c r="J30" s="22"/>
      <c r="K30" s="15"/>
    </row>
    <row r="31" spans="2:11">
      <c r="B31" s="8">
        <v>39991</v>
      </c>
      <c r="C31" s="9">
        <v>1565</v>
      </c>
      <c r="D31" s="2"/>
      <c r="E31" s="14">
        <v>39991</v>
      </c>
      <c r="F31" s="15">
        <v>23938.5</v>
      </c>
      <c r="H31" s="20">
        <v>39991</v>
      </c>
      <c r="I31" s="21">
        <v>34</v>
      </c>
      <c r="J31" s="22"/>
      <c r="K31" s="15"/>
    </row>
    <row r="32" spans="2:11">
      <c r="B32" s="8">
        <v>39992</v>
      </c>
      <c r="C32" s="9">
        <v>8353.42</v>
      </c>
      <c r="D32" s="2"/>
      <c r="E32" s="14">
        <v>39992</v>
      </c>
      <c r="F32" s="15">
        <v>15656</v>
      </c>
      <c r="H32" s="20">
        <v>39992</v>
      </c>
      <c r="I32" s="21">
        <v>48</v>
      </c>
      <c r="J32" s="22"/>
      <c r="K32" s="15"/>
    </row>
    <row r="33" spans="1:11">
      <c r="B33" s="8">
        <v>39993</v>
      </c>
      <c r="C33" s="9">
        <v>0</v>
      </c>
      <c r="D33" s="2"/>
      <c r="E33" s="14">
        <v>39993</v>
      </c>
      <c r="F33" s="15">
        <v>7047</v>
      </c>
      <c r="H33" s="20">
        <v>39993</v>
      </c>
      <c r="I33" s="21">
        <v>702.5</v>
      </c>
      <c r="J33" s="22"/>
      <c r="K33" s="15"/>
    </row>
    <row r="34" spans="1:11">
      <c r="B34" s="8">
        <v>39994</v>
      </c>
      <c r="C34" s="9">
        <v>0</v>
      </c>
      <c r="D34" s="2"/>
      <c r="E34" s="14">
        <v>39994</v>
      </c>
      <c r="F34" s="15">
        <v>8033</v>
      </c>
      <c r="H34" s="20">
        <v>39994</v>
      </c>
      <c r="I34" s="21">
        <v>0</v>
      </c>
      <c r="J34" s="22"/>
      <c r="K34" s="15"/>
    </row>
    <row r="35" spans="1:11" ht="15.75" thickBot="1">
      <c r="B35" s="8"/>
      <c r="C35" s="9">
        <v>0</v>
      </c>
      <c r="D35" s="2"/>
      <c r="E35" s="14"/>
      <c r="F35" s="15">
        <v>0</v>
      </c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214587.34</v>
      </c>
      <c r="D36" s="2"/>
      <c r="E36" s="16"/>
      <c r="F36" s="15">
        <v>0</v>
      </c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388270.31000000006</v>
      </c>
      <c r="E38" s="67" t="s">
        <v>1</v>
      </c>
      <c r="F38" s="25">
        <f>SUM(F5:F37)</f>
        <v>401858</v>
      </c>
      <c r="H38" s="1" t="s">
        <v>1</v>
      </c>
      <c r="I38" s="4">
        <f>SUM(I5:I37)</f>
        <v>4011.5</v>
      </c>
      <c r="J38" s="43" t="s">
        <v>1</v>
      </c>
      <c r="K38" s="4">
        <f t="shared" ref="K38" si="0">SUM(K5:K37)</f>
        <v>39317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120" t="s">
        <v>15</v>
      </c>
      <c r="I40" s="121"/>
      <c r="J40" s="118">
        <f>I38+K38</f>
        <v>43328.5</v>
      </c>
      <c r="K40" s="119"/>
    </row>
    <row r="41" spans="1:11" ht="15.75">
      <c r="D41" s="124" t="s">
        <v>16</v>
      </c>
      <c r="E41" s="124"/>
      <c r="F41" s="47">
        <f>F38-J40</f>
        <v>358529.5</v>
      </c>
      <c r="I41" s="41"/>
    </row>
    <row r="42" spans="1:11" ht="15.75" thickBot="1">
      <c r="D42" s="46"/>
      <c r="E42" s="46" t="s">
        <v>0</v>
      </c>
      <c r="F42" s="48">
        <f>-C38</f>
        <v>-388270.31000000006</v>
      </c>
    </row>
    <row r="43" spans="1:11" ht="15.75" thickTop="1">
      <c r="E43" s="5" t="s">
        <v>27</v>
      </c>
      <c r="F43" s="4">
        <f>SUM(F41:F42)</f>
        <v>-29740.810000000056</v>
      </c>
    </row>
    <row r="44" spans="1:11" ht="15.75" thickBot="1">
      <c r="D44" s="125" t="s">
        <v>18</v>
      </c>
      <c r="E44" s="125"/>
      <c r="F44" s="57">
        <v>43463.21</v>
      </c>
    </row>
    <row r="45" spans="1:11" ht="17.25" thickTop="1" thickBot="1">
      <c r="D45" s="134" t="s">
        <v>38</v>
      </c>
      <c r="E45" s="135"/>
      <c r="F45" s="58">
        <f>F43+F44</f>
        <v>13722.399999999943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0.70866141732283472" right="1.8110236220472442" top="0.33" bottom="0.35433070866141736" header="0.31496062992125984" footer="0.31496062992125984"/>
  <pageSetup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11 SUR 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2009-07-13T19:17:02Z</cp:lastPrinted>
  <dcterms:created xsi:type="dcterms:W3CDTF">2009-02-04T18:28:43Z</dcterms:created>
  <dcterms:modified xsi:type="dcterms:W3CDTF">2009-08-05T21:09:47Z</dcterms:modified>
</cp:coreProperties>
</file>