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PROLEDO" sheetId="1" r:id="rId1"/>
    <sheet name="FOLIOS P-MAQ" sheetId="2" r:id="rId2"/>
    <sheet name="C O M P R A S  " sheetId="3" r:id="rId3"/>
    <sheet name="GERARDO PULIDO" sheetId="4" r:id="rId4"/>
    <sheet name="ALBICIA" sheetId="5" r:id="rId5"/>
  </sheets>
  <calcPr calcId="124519"/>
</workbook>
</file>

<file path=xl/calcChain.xml><?xml version="1.0" encoding="utf-8"?>
<calcChain xmlns="http://schemas.openxmlformats.org/spreadsheetml/2006/main">
  <c r="E39" i="1"/>
  <c r="E47"/>
  <c r="E34"/>
  <c r="E49" s="1"/>
  <c r="E29" i="3" l="1"/>
  <c r="D40" i="5"/>
  <c r="G38"/>
  <c r="G25"/>
  <c r="G26"/>
  <c r="G27"/>
  <c r="G28"/>
  <c r="G29"/>
  <c r="G30"/>
  <c r="G31"/>
  <c r="G32"/>
  <c r="G33"/>
  <c r="G34"/>
  <c r="G35"/>
  <c r="G36"/>
  <c r="G37"/>
  <c r="G24"/>
  <c r="G23"/>
  <c r="G22"/>
  <c r="G21"/>
  <c r="F40"/>
  <c r="F18"/>
  <c r="D18"/>
  <c r="D46" s="1"/>
  <c r="G17"/>
  <c r="G16"/>
  <c r="G15"/>
  <c r="G14"/>
  <c r="G13"/>
  <c r="G12"/>
  <c r="G11"/>
  <c r="G10"/>
  <c r="G9"/>
  <c r="G8"/>
  <c r="G7"/>
  <c r="G6"/>
  <c r="G5"/>
  <c r="G4"/>
  <c r="D28" i="4" l="1"/>
  <c r="F28" l="1"/>
  <c r="D36"/>
  <c r="G27"/>
  <c r="G26"/>
  <c r="G25"/>
  <c r="G24"/>
  <c r="G23"/>
  <c r="G22"/>
  <c r="G21"/>
  <c r="G20"/>
  <c r="G19"/>
  <c r="G18"/>
  <c r="G17"/>
  <c r="G16"/>
  <c r="G15"/>
  <c r="G14"/>
  <c r="G5"/>
  <c r="G6" s="1"/>
  <c r="G7" s="1"/>
  <c r="G8" s="1"/>
  <c r="G9" s="1"/>
  <c r="G10" s="1"/>
  <c r="G11" s="1"/>
  <c r="G12" s="1"/>
  <c r="G13" s="1"/>
  <c r="G4"/>
  <c r="F40" i="2" l="1"/>
  <c r="D40"/>
  <c r="D48" s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<sst xmlns="http://schemas.openxmlformats.org/spreadsheetml/2006/main" count="116" uniqueCount="80">
  <si>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</t>
    </r>
  </si>
  <si>
    <t>FECHA</t>
  </si>
  <si>
    <t># PEDIDO</t>
  </si>
  <si>
    <t>DESCRIPCION</t>
  </si>
  <si>
    <t>IMPORTE</t>
  </si>
  <si>
    <t>CENTRAL</t>
  </si>
  <si>
    <t xml:space="preserve">GRAN TOTAL 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</si>
  <si>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</si>
  <si>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</si>
  <si>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</si>
  <si>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</si>
  <si>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Importe Vendido</t>
  </si>
  <si>
    <t>Importe Cobrado</t>
  </si>
  <si>
    <t>FOLIOS</t>
  </si>
  <si>
    <t>IMPORTE POR PAGAR</t>
  </si>
  <si>
    <t>ALBICIA</t>
  </si>
  <si>
    <t>SUB TOTAL  1</t>
  </si>
  <si>
    <t>SUB TOTAL  2</t>
  </si>
  <si>
    <t xml:space="preserve">TOTAL DE LA COMPRA </t>
  </si>
  <si>
    <t xml:space="preserve"> RECEPCION DE PRODUCTO Y MAQUILAS        DE   ABRIL   2009</t>
  </si>
  <si>
    <t>,0104</t>
  </si>
  <si>
    <t>,0105</t>
  </si>
  <si>
    <t>,0106</t>
  </si>
  <si>
    <t>,0107</t>
  </si>
  <si>
    <t>,0108</t>
  </si>
  <si>
    <t>,0109</t>
  </si>
  <si>
    <t>,0110</t>
  </si>
  <si>
    <t>*rtr    05 MAYO    2009</t>
  </si>
  <si>
    <t>GERARDO PULIDO</t>
  </si>
  <si>
    <t xml:space="preserve">   </t>
  </si>
  <si>
    <t xml:space="preserve"> RECEPCION DE PRODUCTO Y MAQUILAS        DE   MAYO   2009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</si>
  <si>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</si>
  <si>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</si>
  <si>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</si>
  <si>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</si>
  <si>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</si>
  <si>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</si>
  <si>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</si>
  <si>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</si>
  <si>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</si>
  <si>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</si>
  <si>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</si>
  <si>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</si>
  <si>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</si>
  <si>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</si>
  <si>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</si>
  <si>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</si>
  <si>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</si>
  <si>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ALBICIA  630 RES</t>
  </si>
  <si>
    <t>ALBICIA 630 RES</t>
  </si>
  <si>
    <t>ALBICIA 1030 RES</t>
  </si>
  <si>
    <t>ALBIVIA 49 CODILLO Maquila</t>
  </si>
  <si>
    <t>ALMACEN 1100 CODILLO</t>
  </si>
  <si>
    <t>CENTRAL Maquila</t>
  </si>
  <si>
    <t>ALBICIA  1210  RES</t>
  </si>
  <si>
    <t>MAYO  ,.09</t>
  </si>
  <si>
    <t>ALBICIA  750.00 RES</t>
  </si>
  <si>
    <t>MAQUILA</t>
  </si>
  <si>
    <t>ALBICIA 740.00 RES</t>
  </si>
  <si>
    <t>ALMACEN  840.00 Kg CODILLO guarda</t>
  </si>
  <si>
    <t xml:space="preserve">MAQUILA  </t>
  </si>
  <si>
    <t>ALBICIA 1210.00 RES</t>
  </si>
  <si>
    <t>ALBICIA 11 BOTES vacios</t>
  </si>
  <si>
    <t>ALBICIA  590.00 RES</t>
  </si>
  <si>
    <t>ALBICIA 932.00 RES</t>
  </si>
  <si>
    <t xml:space="preserve"> RECEPCION DE PRODUCTO       MAYO     2009</t>
  </si>
  <si>
    <t xml:space="preserve">PAGOS </t>
  </si>
  <si>
    <t>SALDO  POR PAGAR</t>
  </si>
  <si>
    <t>HERRADURA</t>
  </si>
  <si>
    <t xml:space="preserve">SUB TOTAL 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</si>
  <si>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   CENTRAL </t>
    </r>
  </si>
  <si>
    <t>*rtr    09   DE  JUNIO    DEL    2009</t>
  </si>
  <si>
    <t>MAYO , JUNIO  .09</t>
  </si>
  <si>
    <t>2410.00 Kg  CANAL</t>
  </si>
  <si>
    <t>84.96 Kg  CABEZA</t>
  </si>
  <si>
    <t>220.07 Kg  CABEZA</t>
  </si>
  <si>
    <t>223.52 Kg CUERO</t>
  </si>
  <si>
    <t>2440.00 kg  CANAL</t>
  </si>
  <si>
    <t>40.24 Kg  ESPINAZO</t>
  </si>
  <si>
    <t>574.80 Kg  CANAL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</si>
</sst>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10" fillId="0" borderId="0" xfId="0" applyFont="1"/>
    <xf numFmtId="164" fontId="0" fillId="0" borderId="0" xfId="0" applyNumberFormat="1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4" xfId="0" applyFill="1" applyBorder="1"/>
    <xf numFmtId="0" fontId="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4" fontId="13" fillId="0" borderId="0" xfId="0" applyNumberFormat="1" applyFont="1" applyFill="1"/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" fontId="0" fillId="0" borderId="0" xfId="0" applyNumberFormat="1" applyFont="1" applyFill="1"/>
    <xf numFmtId="164" fontId="0" fillId="0" borderId="0" xfId="0" applyNumberFormat="1" applyFont="1" applyFill="1"/>
    <xf numFmtId="0" fontId="15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16" fontId="0" fillId="0" borderId="0" xfId="0" applyNumberFormat="1" applyFill="1" applyAlignment="1">
      <alignment horizontal="right"/>
    </xf>
    <xf numFmtId="16" fontId="16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/>
    <xf numFmtId="164" fontId="0" fillId="0" borderId="5" xfId="0" applyNumberFormat="1" applyFill="1" applyBorder="1"/>
    <xf numFmtId="16" fontId="0" fillId="0" borderId="5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4" fillId="2" borderId="0" xfId="0" applyNumberFormat="1" applyFont="1" applyFill="1" applyAlignment="1">
      <alignment horizontal="center" wrapText="1"/>
    </xf>
    <xf numFmtId="164" fontId="10" fillId="2" borderId="0" xfId="0" applyNumberFormat="1" applyFont="1" applyFill="1" applyAlignment="1">
      <alignment horizontal="center" wrapText="1"/>
    </xf>
    <xf numFmtId="164" fontId="1" fillId="0" borderId="0" xfId="0" applyNumberFormat="1" applyFont="1" applyBorder="1"/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" fontId="20" fillId="0" borderId="0" xfId="0" applyNumberFormat="1" applyFont="1" applyFill="1"/>
    <xf numFmtId="16" fontId="4" fillId="0" borderId="0" xfId="0" applyNumberFormat="1" applyFont="1" applyFill="1"/>
    <xf numFmtId="164" fontId="4" fillId="0" borderId="0" xfId="0" applyNumberFormat="1" applyFont="1" applyFill="1"/>
    <xf numFmtId="0" fontId="22" fillId="0" borderId="0" xfId="0" applyFont="1" applyFill="1" applyBorder="1"/>
    <xf numFmtId="164" fontId="2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" fontId="2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" fontId="0" fillId="0" borderId="0" xfId="0" applyNumberFormat="1" applyFont="1" applyFill="1" applyBorder="1"/>
    <xf numFmtId="0" fontId="19" fillId="0" borderId="0" xfId="0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Fill="1"/>
    <xf numFmtId="0" fontId="1" fillId="0" borderId="0" xfId="0" applyFont="1" applyBorder="1" applyAlignment="1">
      <alignment horizontal="right"/>
    </xf>
    <xf numFmtId="0" fontId="14" fillId="0" borderId="0" xfId="0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0" fillId="0" borderId="5" xfId="0" applyFill="1" applyBorder="1"/>
    <xf numFmtId="164" fontId="17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0" fillId="0" borderId="0" xfId="0" applyFont="1"/>
    <xf numFmtId="0" fontId="4" fillId="0" borderId="0" xfId="0" applyFont="1"/>
    <xf numFmtId="164" fontId="14" fillId="0" borderId="0" xfId="0" applyNumberFormat="1" applyFont="1" applyFill="1" applyBorder="1"/>
    <xf numFmtId="16" fontId="0" fillId="0" borderId="0" xfId="0" applyNumberFormat="1" applyFont="1"/>
    <xf numFmtId="0" fontId="0" fillId="0" borderId="0" xfId="0" applyFont="1" applyFill="1" applyAlignment="1">
      <alignment horizontal="center"/>
    </xf>
    <xf numFmtId="164" fontId="0" fillId="0" borderId="0" xfId="0" applyNumberFormat="1" applyFont="1"/>
    <xf numFmtId="16" fontId="0" fillId="2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" fontId="0" fillId="0" borderId="5" xfId="0" applyNumberFormat="1" applyFill="1" applyBorder="1" applyAlignment="1">
      <alignment horizontal="center"/>
    </xf>
    <xf numFmtId="0" fontId="15" fillId="0" borderId="5" xfId="0" applyFont="1" applyFill="1" applyBorder="1"/>
    <xf numFmtId="0" fontId="22" fillId="2" borderId="0" xfId="0" applyFont="1" applyFill="1"/>
    <xf numFmtId="0" fontId="22" fillId="0" borderId="0" xfId="0" applyFont="1" applyFill="1"/>
    <xf numFmtId="164" fontId="3" fillId="0" borderId="1" xfId="0" applyNumberFormat="1" applyFont="1" applyFill="1" applyBorder="1"/>
    <xf numFmtId="164" fontId="3" fillId="0" borderId="3" xfId="0" applyNumberFormat="1" applyFont="1" applyFill="1" applyBorder="1"/>
    <xf numFmtId="164" fontId="3" fillId="0" borderId="0" xfId="0" applyNumberFormat="1" applyFont="1" applyBorder="1" applyAlignment="1">
      <alignment horizontal="center"/>
    </xf>
    <xf numFmtId="164" fontId="21" fillId="0" borderId="0" xfId="0" applyNumberFormat="1" applyFont="1" applyFill="1" applyBorder="1" applyAlignment="1">
      <alignment horizontal="right"/>
    </xf>
    <xf numFmtId="0" fontId="21" fillId="0" borderId="0" xfId="0" applyFont="1" applyBorder="1" applyAlignment="1">
      <alignment horizontal="left"/>
    </xf>
    <xf numFmtId="164" fontId="21" fillId="0" borderId="0" xfId="0" applyNumberFormat="1" applyFont="1" applyBorder="1" applyAlignment="1">
      <alignment horizontal="right"/>
    </xf>
    <xf numFmtId="16" fontId="0" fillId="0" borderId="0" xfId="0" applyNumberFormat="1" applyAlignment="1">
      <alignment horizontal="center"/>
    </xf>
    <xf numFmtId="16" fontId="22" fillId="0" borderId="0" xfId="0" applyNumberFormat="1" applyFont="1" applyFill="1" applyBorder="1"/>
    <xf numFmtId="164" fontId="1" fillId="0" borderId="0" xfId="0" applyNumberFormat="1" applyFont="1"/>
    <xf numFmtId="16" fontId="2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5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4" fontId="0" fillId="0" borderId="5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164" fontId="1" fillId="5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0" fillId="0" borderId="5" xfId="0" applyNumberFormat="1" applyBorder="1"/>
    <xf numFmtId="0" fontId="0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 wrapText="1"/>
    </xf>
    <xf numFmtId="16" fontId="15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164" fontId="17" fillId="4" borderId="2" xfId="0" applyNumberFormat="1" applyFont="1" applyFill="1" applyBorder="1" applyAlignment="1">
      <alignment horizontal="center"/>
    </xf>
    <xf numFmtId="164" fontId="17" fillId="4" borderId="3" xfId="0" applyNumberFormat="1" applyFont="1" applyFill="1" applyBorder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164" fontId="17" fillId="0" borderId="2" xfId="0" applyNumberFormat="1" applyFont="1" applyFill="1" applyBorder="1" applyAlignment="1">
      <alignment horizontal="center"/>
    </xf>
    <xf numFmtId="164" fontId="17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42</xdr:row>
      <xdr:rowOff>57943</xdr:rowOff>
    </xdr:from>
    <xdr:to>
      <xdr:col>3</xdr:col>
      <xdr:colOff>505620</xdr:colOff>
      <xdr:row>45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42</xdr:row>
      <xdr:rowOff>19050</xdr:rowOff>
    </xdr:from>
    <xdr:to>
      <xdr:col>5</xdr:col>
      <xdr:colOff>485777</xdr:colOff>
      <xdr:row>44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30</xdr:row>
      <xdr:rowOff>57943</xdr:rowOff>
    </xdr:from>
    <xdr:to>
      <xdr:col>3</xdr:col>
      <xdr:colOff>505620</xdr:colOff>
      <xdr:row>33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9015413" y="6386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30</xdr:row>
      <xdr:rowOff>19050</xdr:rowOff>
    </xdr:from>
    <xdr:to>
      <xdr:col>5</xdr:col>
      <xdr:colOff>485777</xdr:colOff>
      <xdr:row>32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10953751" y="6343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40</xdr:row>
      <xdr:rowOff>57943</xdr:rowOff>
    </xdr:from>
    <xdr:to>
      <xdr:col>3</xdr:col>
      <xdr:colOff>505620</xdr:colOff>
      <xdr:row>43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40</xdr:row>
      <xdr:rowOff>19050</xdr:rowOff>
    </xdr:from>
    <xdr:to>
      <xdr:col>5</xdr:col>
      <xdr:colOff>485777</xdr:colOff>
      <xdr:row>42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topLeftCell="A22" workbookViewId="0">
      <selection activeCell="D38" sqref="D38"/>
    </sheetView>
  </sheetViews>
  <sheetFormatPr baseColWidth="10" defaultRowHeight="15"/>
  <cols>
    <col min="3" max="3" width="20.85546875" customWidth="1"/>
    <col min="4" max="4" width="26.42578125" bestFit="1" customWidth="1"/>
    <col min="5" max="5" width="15.5703125" bestFit="1" customWidth="1"/>
  </cols>
  <sheetData>
    <row r="1" spans="1:6" ht="18.75" customHeight="1">
      <c r="A1" s="1"/>
      <c r="C1" s="1"/>
      <c r="E1" s="115" t="s">
        <v>72</v>
      </c>
      <c r="F1" s="113">
        <v>1</v>
      </c>
    </row>
    <row r="2" spans="1:6" ht="18.75" customHeight="1" thickBot="1">
      <c r="A2" s="1"/>
      <c r="B2" s="114" t="s">
        <v>70</v>
      </c>
      <c r="C2" s="114"/>
      <c r="D2" s="114"/>
      <c r="E2" s="116"/>
      <c r="F2" s="113"/>
    </row>
    <row r="3" spans="1:6" ht="29.25" customHeight="1" thickBot="1">
      <c r="A3" s="9"/>
      <c r="B3" s="2" t="s">
        <v>1</v>
      </c>
      <c r="C3" s="3" t="s">
        <v>2</v>
      </c>
      <c r="D3" s="3" t="s">
        <v>3</v>
      </c>
      <c r="E3" s="4" t="s">
        <v>4</v>
      </c>
    </row>
    <row r="4" spans="1:6">
      <c r="A4" s="5">
        <v>1</v>
      </c>
      <c r="B4" s="77">
        <v>39961</v>
      </c>
      <c r="C4" s="78">
        <v>1644</v>
      </c>
      <c r="D4" t="s">
        <v>73</v>
      </c>
      <c r="E4" s="96">
        <v>56635</v>
      </c>
    </row>
    <row r="5" spans="1:6">
      <c r="A5" s="5">
        <v>2</v>
      </c>
      <c r="B5" s="77">
        <v>39961</v>
      </c>
      <c r="C5" s="78">
        <v>1646</v>
      </c>
      <c r="D5" t="s">
        <v>74</v>
      </c>
      <c r="E5" s="96">
        <v>3058.56</v>
      </c>
    </row>
    <row r="6" spans="1:6">
      <c r="A6" s="5">
        <v>3</v>
      </c>
      <c r="B6" s="77"/>
      <c r="C6" s="78">
        <v>1646</v>
      </c>
      <c r="D6" t="s">
        <v>75</v>
      </c>
      <c r="E6" s="96">
        <v>2970.95</v>
      </c>
    </row>
    <row r="7" spans="1:6">
      <c r="A7" s="5">
        <v>4</v>
      </c>
      <c r="B7" s="6">
        <v>39961</v>
      </c>
      <c r="C7" s="11">
        <v>10048</v>
      </c>
      <c r="D7" t="s">
        <v>76</v>
      </c>
      <c r="E7" s="96">
        <v>4246.88</v>
      </c>
    </row>
    <row r="8" spans="1:6">
      <c r="A8" s="5">
        <v>5</v>
      </c>
      <c r="B8" s="6">
        <v>39962</v>
      </c>
      <c r="C8" s="11">
        <v>1657</v>
      </c>
      <c r="D8" t="s">
        <v>77</v>
      </c>
      <c r="E8" s="7">
        <v>57340</v>
      </c>
    </row>
    <row r="9" spans="1:6">
      <c r="A9" s="5">
        <v>6</v>
      </c>
      <c r="B9" s="6">
        <v>39963</v>
      </c>
      <c r="C9" s="11">
        <v>1676</v>
      </c>
      <c r="D9" t="s">
        <v>78</v>
      </c>
      <c r="E9" s="96">
        <v>1207.2</v>
      </c>
    </row>
    <row r="10" spans="1:6">
      <c r="A10" s="5">
        <v>7</v>
      </c>
      <c r="B10" s="6"/>
      <c r="C10" s="11"/>
      <c r="D10" t="s">
        <v>29</v>
      </c>
      <c r="E10" s="96"/>
    </row>
    <row r="11" spans="1:6">
      <c r="A11" s="5">
        <v>8</v>
      </c>
      <c r="B11" s="6"/>
      <c r="C11" s="1"/>
      <c r="E11" s="96"/>
    </row>
    <row r="12" spans="1:6">
      <c r="A12" s="5">
        <v>9</v>
      </c>
      <c r="B12" s="6"/>
      <c r="C12" s="11"/>
      <c r="E12" s="96"/>
    </row>
    <row r="13" spans="1:6">
      <c r="A13" s="5"/>
      <c r="B13" s="6"/>
      <c r="C13" s="11"/>
      <c r="E13" s="96"/>
    </row>
    <row r="14" spans="1:6">
      <c r="A14" s="5">
        <v>10</v>
      </c>
      <c r="B14" s="6"/>
      <c r="C14" s="11"/>
      <c r="E14" s="96"/>
    </row>
    <row r="15" spans="1:6" ht="15" customHeight="1">
      <c r="A15" s="5">
        <v>11</v>
      </c>
      <c r="B15" s="6"/>
      <c r="C15" s="11"/>
      <c r="E15" s="96"/>
    </row>
    <row r="16" spans="1:6" ht="15.75" customHeight="1">
      <c r="A16" s="5">
        <v>12</v>
      </c>
      <c r="B16" s="6"/>
      <c r="C16" s="11"/>
      <c r="E16" s="96"/>
    </row>
    <row r="17" spans="1:5">
      <c r="A17" s="5">
        <v>13</v>
      </c>
      <c r="B17" s="6"/>
      <c r="C17" s="11"/>
      <c r="E17" s="96"/>
    </row>
    <row r="18" spans="1:5">
      <c r="A18" s="5">
        <v>14</v>
      </c>
      <c r="B18" s="6"/>
      <c r="C18" s="11"/>
      <c r="E18" s="48"/>
    </row>
    <row r="19" spans="1:5">
      <c r="A19" s="5">
        <v>15</v>
      </c>
      <c r="B19" s="6"/>
      <c r="C19" s="11"/>
      <c r="E19" s="48"/>
    </row>
    <row r="20" spans="1:5">
      <c r="A20" s="5">
        <v>16</v>
      </c>
      <c r="B20" s="6"/>
      <c r="C20" s="11"/>
      <c r="E20" s="48"/>
    </row>
    <row r="21" spans="1:5">
      <c r="A21" s="5">
        <v>17</v>
      </c>
      <c r="B21" s="6"/>
      <c r="C21" s="11"/>
      <c r="E21" s="48"/>
    </row>
    <row r="22" spans="1:5">
      <c r="A22" s="5">
        <v>18</v>
      </c>
      <c r="B22" s="6"/>
      <c r="C22" s="11"/>
      <c r="E22" s="48"/>
    </row>
    <row r="23" spans="1:5">
      <c r="A23" s="5">
        <v>19</v>
      </c>
      <c r="B23" s="6"/>
      <c r="C23" s="11"/>
      <c r="E23" s="14"/>
    </row>
    <row r="24" spans="1:5">
      <c r="A24" s="5"/>
      <c r="B24" s="6"/>
      <c r="C24" s="11"/>
      <c r="E24" s="14"/>
    </row>
    <row r="25" spans="1:5">
      <c r="A25" s="5">
        <v>20</v>
      </c>
      <c r="B25" s="6"/>
      <c r="C25" s="11"/>
      <c r="E25" s="14"/>
    </row>
    <row r="26" spans="1:5">
      <c r="A26" s="5">
        <v>21</v>
      </c>
      <c r="B26" s="6"/>
      <c r="C26" s="11"/>
      <c r="E26" s="14"/>
    </row>
    <row r="27" spans="1:5">
      <c r="A27" s="5">
        <v>22</v>
      </c>
      <c r="B27" s="6"/>
      <c r="C27" s="11"/>
      <c r="E27" s="14"/>
    </row>
    <row r="28" spans="1:5">
      <c r="A28" s="5">
        <v>23</v>
      </c>
      <c r="B28" s="6"/>
      <c r="C28" s="11"/>
      <c r="E28" s="14"/>
    </row>
    <row r="29" spans="1:5">
      <c r="A29" s="5">
        <v>24</v>
      </c>
      <c r="B29" s="6"/>
      <c r="C29" s="11"/>
      <c r="E29" s="14"/>
    </row>
    <row r="30" spans="1:5">
      <c r="A30" s="5"/>
      <c r="B30" s="6"/>
      <c r="C30" s="11"/>
      <c r="E30" s="14"/>
    </row>
    <row r="31" spans="1:5">
      <c r="A31" s="5">
        <v>26</v>
      </c>
      <c r="B31" s="6"/>
      <c r="C31" s="11"/>
      <c r="E31" s="14"/>
    </row>
    <row r="32" spans="1:5">
      <c r="A32" s="5">
        <v>27</v>
      </c>
      <c r="B32" s="6"/>
      <c r="C32" s="11"/>
      <c r="E32" s="14"/>
    </row>
    <row r="33" spans="1:6" ht="15.75" thickBot="1">
      <c r="A33" s="5"/>
      <c r="B33" s="6"/>
      <c r="C33" s="11"/>
      <c r="E33" s="109"/>
    </row>
    <row r="34" spans="1:6" ht="15.75" thickTop="1">
      <c r="A34" s="5"/>
      <c r="B34" s="6"/>
      <c r="C34" s="11"/>
      <c r="D34" s="107" t="s">
        <v>69</v>
      </c>
      <c r="E34" s="108">
        <f>SUM(E4:E33)</f>
        <v>125458.59</v>
      </c>
    </row>
    <row r="35" spans="1:6" ht="18.75">
      <c r="A35" s="5"/>
      <c r="B35" s="6"/>
      <c r="C35" s="11"/>
      <c r="D35" s="62"/>
      <c r="E35" s="90"/>
    </row>
    <row r="36" spans="1:6">
      <c r="A36" s="5"/>
      <c r="B36" s="66"/>
      <c r="C36" s="106" t="s">
        <v>68</v>
      </c>
      <c r="E36" s="7"/>
    </row>
    <row r="37" spans="1:6">
      <c r="A37" s="5">
        <v>1</v>
      </c>
      <c r="B37" s="6">
        <v>39961</v>
      </c>
      <c r="C37" s="50">
        <v>1645</v>
      </c>
      <c r="D37" t="s">
        <v>79</v>
      </c>
      <c r="E37" s="49">
        <v>13680.24</v>
      </c>
    </row>
    <row r="38" spans="1:6" ht="15.75" thickBot="1">
      <c r="A38" s="5">
        <v>2</v>
      </c>
      <c r="B38" s="6"/>
      <c r="C38" s="50"/>
      <c r="E38" s="103"/>
    </row>
    <row r="39" spans="1:6" ht="15.75" thickTop="1">
      <c r="A39" s="5"/>
      <c r="D39" s="104" t="s">
        <v>69</v>
      </c>
      <c r="E39" s="105">
        <f>SUM(E37:E38)</f>
        <v>13680.24</v>
      </c>
    </row>
    <row r="40" spans="1:6" ht="18.75">
      <c r="A40" s="5"/>
      <c r="B40" s="6"/>
      <c r="C40" s="11"/>
      <c r="D40" s="62"/>
      <c r="E40" s="90"/>
    </row>
    <row r="41" spans="1:6" ht="15.75">
      <c r="A41" s="5"/>
      <c r="B41" s="6"/>
      <c r="C41" s="11"/>
      <c r="D41" s="92"/>
      <c r="E41" s="93"/>
    </row>
    <row r="42" spans="1:6" ht="15.75">
      <c r="A42" s="54"/>
      <c r="B42" s="61"/>
      <c r="C42" s="112"/>
      <c r="D42" s="111"/>
      <c r="E42" s="91"/>
    </row>
    <row r="43" spans="1:6" ht="15.75" customHeight="1">
      <c r="A43" s="54"/>
      <c r="B43" s="61"/>
      <c r="C43" s="60"/>
      <c r="D43" s="54"/>
      <c r="E43" s="98"/>
    </row>
    <row r="44" spans="1:6">
      <c r="A44" s="54"/>
      <c r="B44" s="61"/>
      <c r="C44" s="110"/>
      <c r="E44" s="99"/>
    </row>
    <row r="45" spans="1:6">
      <c r="A45" s="58"/>
      <c r="B45" s="61"/>
      <c r="C45" s="97"/>
      <c r="D45" s="67"/>
      <c r="E45" s="98"/>
      <c r="F45" s="14"/>
    </row>
    <row r="46" spans="1:6" ht="15.75" thickBot="1">
      <c r="A46" s="54"/>
      <c r="B46" s="95"/>
      <c r="C46" s="94"/>
      <c r="D46" s="75"/>
      <c r="E46" s="100"/>
      <c r="F46" s="12"/>
    </row>
    <row r="47" spans="1:6" ht="15.75" customHeight="1" thickTop="1">
      <c r="A47" s="54"/>
      <c r="B47" s="54"/>
      <c r="C47" s="1"/>
      <c r="D47" s="102" t="s">
        <v>66</v>
      </c>
      <c r="E47" s="101">
        <f>SUM(E41:E46)</f>
        <v>0</v>
      </c>
      <c r="F47" s="12"/>
    </row>
    <row r="48" spans="1:6" ht="15.75" thickBot="1">
      <c r="A48" s="54"/>
      <c r="B48" s="54"/>
      <c r="C48" s="94"/>
      <c r="D48" s="67"/>
      <c r="E48" s="76"/>
    </row>
    <row r="49" spans="1:5" ht="19.5" thickBot="1">
      <c r="A49" s="54"/>
      <c r="B49" s="54"/>
      <c r="C49" s="55"/>
      <c r="D49" s="88" t="s">
        <v>67</v>
      </c>
      <c r="E49" s="89">
        <f>E34+E47+E39</f>
        <v>139138.82999999999</v>
      </c>
    </row>
    <row r="50" spans="1:5">
      <c r="A50" s="12"/>
    </row>
    <row r="51" spans="1:5">
      <c r="B51" s="13" t="s">
        <v>71</v>
      </c>
    </row>
  </sheetData>
  <mergeCells count="3">
    <mergeCell ref="F1:F2"/>
    <mergeCell ref="B2:D2"/>
    <mergeCell ref="E1:E2"/>
  </mergeCells>
  <printOptions gridLines="1"/>
  <pageMargins left="0.70866141732283472" right="0.70866141732283472" top="0.42" bottom="0.34" header="0.31496062992125984" footer="0.31496062992125984"/>
  <pageSetup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topLeftCell="A3" workbookViewId="0">
      <selection activeCell="C26" sqref="C26"/>
    </sheetView>
  </sheetViews>
  <sheetFormatPr baseColWidth="10" defaultRowHeight="15"/>
  <cols>
    <col min="1" max="1" width="10.85546875" customWidth="1"/>
    <col min="2" max="2" width="6.42578125" customWidth="1"/>
    <col min="3" max="3" width="31.140625" customWidth="1"/>
    <col min="4" max="4" width="16.28515625" customWidth="1"/>
    <col min="5" max="5" width="19.28515625" bestFit="1" customWidth="1"/>
  </cols>
  <sheetData>
    <row r="1" spans="1:7" ht="18.75" customHeight="1">
      <c r="A1" s="11"/>
      <c r="B1" s="117" t="s">
        <v>30</v>
      </c>
      <c r="C1" s="117"/>
      <c r="D1" s="117"/>
      <c r="E1" s="117"/>
      <c r="F1" s="117"/>
      <c r="G1" s="15"/>
    </row>
    <row r="2" spans="1:7" ht="18.75" customHeight="1">
      <c r="A2" s="16"/>
      <c r="B2" s="118"/>
      <c r="C2" s="118"/>
      <c r="D2" s="17"/>
      <c r="E2" s="18"/>
      <c r="F2" s="17"/>
      <c r="G2" s="18"/>
    </row>
    <row r="3" spans="1:7" ht="31.5" thickBot="1">
      <c r="A3" s="19" t="s">
        <v>1</v>
      </c>
      <c r="B3" s="19" t="s">
        <v>13</v>
      </c>
      <c r="C3" s="20" t="s">
        <v>7</v>
      </c>
      <c r="D3" s="21" t="s">
        <v>4</v>
      </c>
      <c r="E3" s="22" t="s">
        <v>8</v>
      </c>
      <c r="F3" s="23" t="s">
        <v>9</v>
      </c>
      <c r="G3" s="24" t="s">
        <v>10</v>
      </c>
    </row>
    <row r="4" spans="1:7" ht="15.75" thickTop="1">
      <c r="A4" s="25">
        <v>39934</v>
      </c>
      <c r="B4" s="11" t="s">
        <v>20</v>
      </c>
      <c r="C4" s="29" t="s">
        <v>48</v>
      </c>
      <c r="D4" s="31"/>
      <c r="E4" s="27"/>
      <c r="F4" s="28"/>
      <c r="G4" s="28">
        <f>D4-F4</f>
        <v>0</v>
      </c>
    </row>
    <row r="5" spans="1:7">
      <c r="A5" s="25">
        <v>39935</v>
      </c>
      <c r="B5" s="11" t="s">
        <v>21</v>
      </c>
      <c r="C5" s="29" t="s">
        <v>49</v>
      </c>
      <c r="D5" s="28"/>
      <c r="E5" s="27"/>
      <c r="F5" s="28"/>
      <c r="G5" s="28">
        <f t="shared" ref="G5:G39" si="0">D5-F5</f>
        <v>0</v>
      </c>
    </row>
    <row r="6" spans="1:7">
      <c r="A6" s="25">
        <v>39936</v>
      </c>
      <c r="B6" s="11" t="s">
        <v>22</v>
      </c>
      <c r="C6" s="29" t="s">
        <v>50</v>
      </c>
      <c r="D6" s="28"/>
      <c r="E6" s="52"/>
      <c r="F6" s="53"/>
      <c r="G6" s="28">
        <f t="shared" si="0"/>
        <v>0</v>
      </c>
    </row>
    <row r="7" spans="1:7">
      <c r="A7" s="25">
        <v>39937</v>
      </c>
      <c r="B7" s="11" t="s">
        <v>23</v>
      </c>
      <c r="C7" s="29" t="s">
        <v>51</v>
      </c>
      <c r="D7" s="28"/>
      <c r="E7" s="52"/>
      <c r="F7" s="53"/>
      <c r="G7" s="28">
        <f t="shared" si="0"/>
        <v>0</v>
      </c>
    </row>
    <row r="8" spans="1:7">
      <c r="A8" s="25">
        <v>39938</v>
      </c>
      <c r="B8" s="11" t="s">
        <v>24</v>
      </c>
      <c r="C8" s="29" t="s">
        <v>50</v>
      </c>
      <c r="D8" s="28"/>
      <c r="E8" s="52"/>
      <c r="F8" s="53"/>
      <c r="G8" s="28">
        <f t="shared" si="0"/>
        <v>0</v>
      </c>
    </row>
    <row r="9" spans="1:7">
      <c r="A9" s="25">
        <v>39938</v>
      </c>
      <c r="B9" s="11" t="s">
        <v>25</v>
      </c>
      <c r="C9" s="29" t="s">
        <v>52</v>
      </c>
      <c r="D9" s="28"/>
      <c r="E9" s="52"/>
      <c r="F9" s="53"/>
      <c r="G9" s="28">
        <f t="shared" si="0"/>
        <v>0</v>
      </c>
    </row>
    <row r="10" spans="1:7">
      <c r="A10" s="25">
        <v>39938</v>
      </c>
      <c r="B10" s="11" t="s">
        <v>26</v>
      </c>
      <c r="C10" s="29" t="s">
        <v>53</v>
      </c>
      <c r="D10" s="28"/>
      <c r="E10" s="52"/>
      <c r="F10" s="53"/>
      <c r="G10" s="28">
        <f t="shared" si="0"/>
        <v>0</v>
      </c>
    </row>
    <row r="11" spans="1:7">
      <c r="A11" s="25">
        <v>39940</v>
      </c>
      <c r="B11" s="11" t="s">
        <v>31</v>
      </c>
      <c r="C11" s="29" t="s">
        <v>54</v>
      </c>
      <c r="D11" s="31"/>
      <c r="E11" s="52"/>
      <c r="F11" s="53"/>
      <c r="G11" s="28">
        <f t="shared" si="0"/>
        <v>0</v>
      </c>
    </row>
    <row r="12" spans="1:7">
      <c r="A12" s="25">
        <v>39940</v>
      </c>
      <c r="B12" s="11" t="s">
        <v>32</v>
      </c>
      <c r="C12" s="69" t="s">
        <v>28</v>
      </c>
      <c r="D12" s="31">
        <v>10675</v>
      </c>
      <c r="E12" s="52"/>
      <c r="F12" s="53"/>
      <c r="G12" s="28">
        <f t="shared" si="0"/>
        <v>10675</v>
      </c>
    </row>
    <row r="13" spans="1:7">
      <c r="A13" s="25">
        <v>39942</v>
      </c>
      <c r="B13" s="11" t="s">
        <v>33</v>
      </c>
      <c r="C13" s="29" t="s">
        <v>56</v>
      </c>
      <c r="D13" s="31"/>
      <c r="E13" s="52"/>
      <c r="F13" s="53"/>
      <c r="G13" s="28">
        <f t="shared" si="0"/>
        <v>0</v>
      </c>
    </row>
    <row r="14" spans="1:7">
      <c r="A14" s="25">
        <v>39942</v>
      </c>
      <c r="B14" s="11" t="s">
        <v>34</v>
      </c>
      <c r="C14" s="29" t="s">
        <v>28</v>
      </c>
      <c r="D14" s="31">
        <v>24280</v>
      </c>
      <c r="E14" s="52"/>
      <c r="F14" s="53"/>
      <c r="G14" s="28">
        <f t="shared" si="0"/>
        <v>24280</v>
      </c>
    </row>
    <row r="15" spans="1:7">
      <c r="A15" s="25">
        <v>39942</v>
      </c>
      <c r="B15" s="11" t="s">
        <v>35</v>
      </c>
      <c r="C15" s="37" t="s">
        <v>57</v>
      </c>
      <c r="D15" s="31"/>
      <c r="E15" s="52"/>
      <c r="F15" s="53"/>
      <c r="G15" s="28">
        <f t="shared" si="0"/>
        <v>0</v>
      </c>
    </row>
    <row r="16" spans="1:7">
      <c r="A16" s="25">
        <v>39943</v>
      </c>
      <c r="B16" s="11" t="s">
        <v>36</v>
      </c>
      <c r="C16" s="29" t="s">
        <v>58</v>
      </c>
      <c r="D16" s="31"/>
      <c r="E16" s="52"/>
      <c r="F16" s="53"/>
      <c r="G16" s="28">
        <f t="shared" si="0"/>
        <v>0</v>
      </c>
    </row>
    <row r="17" spans="1:7" ht="15" customHeight="1">
      <c r="A17" s="25">
        <v>39946</v>
      </c>
      <c r="B17" s="11" t="s">
        <v>37</v>
      </c>
      <c r="C17" s="29" t="s">
        <v>59</v>
      </c>
      <c r="D17" s="31"/>
      <c r="E17" s="52"/>
      <c r="F17" s="53"/>
      <c r="G17" s="28">
        <f t="shared" si="0"/>
        <v>0</v>
      </c>
    </row>
    <row r="18" spans="1:7" ht="15.75" customHeight="1">
      <c r="A18" s="25">
        <v>39946</v>
      </c>
      <c r="B18" s="11" t="s">
        <v>38</v>
      </c>
      <c r="C18" s="29" t="s">
        <v>60</v>
      </c>
      <c r="D18" s="31"/>
      <c r="E18" s="52"/>
      <c r="F18" s="53"/>
      <c r="G18" s="28">
        <f t="shared" si="0"/>
        <v>0</v>
      </c>
    </row>
    <row r="19" spans="1:7">
      <c r="A19" s="25">
        <v>39946</v>
      </c>
      <c r="B19" s="11" t="s">
        <v>39</v>
      </c>
      <c r="C19" s="37" t="s">
        <v>61</v>
      </c>
      <c r="D19" s="31"/>
      <c r="E19" s="52"/>
      <c r="F19" s="53"/>
      <c r="G19" s="28">
        <f t="shared" si="0"/>
        <v>0</v>
      </c>
    </row>
    <row r="20" spans="1:7">
      <c r="A20" s="25">
        <v>39946</v>
      </c>
      <c r="B20" s="11" t="s">
        <v>40</v>
      </c>
      <c r="C20" s="29" t="s">
        <v>28</v>
      </c>
      <c r="D20" s="28">
        <v>17432</v>
      </c>
      <c r="E20" s="52"/>
      <c r="F20" s="53"/>
      <c r="G20" s="28">
        <f t="shared" si="0"/>
        <v>17432</v>
      </c>
    </row>
    <row r="21" spans="1:7">
      <c r="A21" s="25">
        <v>39946</v>
      </c>
      <c r="B21" s="11" t="s">
        <v>41</v>
      </c>
      <c r="C21" s="29" t="s">
        <v>62</v>
      </c>
      <c r="D21" s="31"/>
      <c r="E21" s="52"/>
      <c r="F21" s="53"/>
      <c r="G21" s="28">
        <f t="shared" si="0"/>
        <v>0</v>
      </c>
    </row>
    <row r="22" spans="1:7">
      <c r="A22" s="25">
        <v>39947</v>
      </c>
      <c r="B22" s="11" t="s">
        <v>42</v>
      </c>
      <c r="C22" s="34" t="s">
        <v>28</v>
      </c>
      <c r="D22" s="28">
        <v>16965</v>
      </c>
      <c r="E22" s="52"/>
      <c r="F22" s="53"/>
      <c r="G22" s="28">
        <f t="shared" si="0"/>
        <v>16965</v>
      </c>
    </row>
    <row r="23" spans="1:7">
      <c r="A23" s="25">
        <v>39949</v>
      </c>
      <c r="B23" s="11" t="s">
        <v>43</v>
      </c>
      <c r="C23" s="29" t="s">
        <v>63</v>
      </c>
      <c r="D23" s="31"/>
      <c r="E23" s="51"/>
      <c r="F23" s="53"/>
      <c r="G23" s="28">
        <f t="shared" si="0"/>
        <v>0</v>
      </c>
    </row>
    <row r="24" spans="1:7">
      <c r="A24" s="25">
        <v>39950</v>
      </c>
      <c r="B24" s="11" t="s">
        <v>44</v>
      </c>
      <c r="C24" s="29" t="s">
        <v>64</v>
      </c>
      <c r="D24" s="28"/>
      <c r="E24" s="52"/>
      <c r="F24" s="53"/>
      <c r="G24" s="28">
        <f t="shared" si="0"/>
        <v>0</v>
      </c>
    </row>
    <row r="25" spans="1:7">
      <c r="A25" s="25">
        <v>39951</v>
      </c>
      <c r="B25" s="11" t="s">
        <v>45</v>
      </c>
      <c r="C25" s="29" t="s">
        <v>57</v>
      </c>
      <c r="D25" s="28"/>
      <c r="E25" s="35"/>
      <c r="F25" s="28"/>
      <c r="G25" s="28">
        <f t="shared" si="0"/>
        <v>0</v>
      </c>
    </row>
    <row r="26" spans="1:7">
      <c r="A26" s="25"/>
      <c r="B26" s="11" t="s">
        <v>46</v>
      </c>
      <c r="C26" s="33"/>
      <c r="D26" s="28"/>
      <c r="E26" s="30"/>
      <c r="F26" s="28"/>
      <c r="G26" s="28">
        <f t="shared" si="0"/>
        <v>0</v>
      </c>
    </row>
    <row r="27" spans="1:7">
      <c r="A27" s="25"/>
      <c r="B27" s="11" t="s">
        <v>47</v>
      </c>
      <c r="C27" s="33"/>
      <c r="D27" s="28"/>
      <c r="E27" s="52"/>
      <c r="F27" s="53"/>
      <c r="G27" s="28">
        <f t="shared" si="0"/>
        <v>0</v>
      </c>
    </row>
    <row r="28" spans="1:7">
      <c r="A28" s="25"/>
      <c r="B28" s="11"/>
      <c r="C28" s="32" t="s">
        <v>29</v>
      </c>
      <c r="D28" s="28"/>
      <c r="E28" s="36"/>
      <c r="F28" s="28"/>
      <c r="G28" s="28">
        <f t="shared" si="0"/>
        <v>0</v>
      </c>
    </row>
    <row r="29" spans="1:7">
      <c r="A29" s="25"/>
      <c r="B29" s="11"/>
      <c r="C29" s="33"/>
      <c r="D29" s="28"/>
      <c r="E29" s="27"/>
      <c r="F29" s="28"/>
      <c r="G29" s="28">
        <f t="shared" si="0"/>
        <v>0</v>
      </c>
    </row>
    <row r="30" spans="1:7">
      <c r="A30" s="25"/>
      <c r="B30" s="11"/>
      <c r="C30" s="33"/>
      <c r="D30" s="28"/>
      <c r="E30" s="27"/>
      <c r="F30" s="28"/>
      <c r="G30" s="28">
        <f t="shared" si="0"/>
        <v>0</v>
      </c>
    </row>
    <row r="31" spans="1:7">
      <c r="A31" s="25"/>
      <c r="B31" s="11"/>
      <c r="C31" s="38"/>
      <c r="D31" s="28"/>
      <c r="E31" s="27"/>
      <c r="F31" s="28"/>
      <c r="G31" s="28">
        <f t="shared" si="0"/>
        <v>0</v>
      </c>
    </row>
    <row r="32" spans="1:7">
      <c r="A32" s="25"/>
      <c r="B32" s="11"/>
      <c r="C32" s="37"/>
      <c r="D32" s="28"/>
      <c r="E32" s="27"/>
      <c r="F32" s="28"/>
      <c r="G32" s="28">
        <f t="shared" si="0"/>
        <v>0</v>
      </c>
    </row>
    <row r="33" spans="1:7" ht="15" customHeight="1">
      <c r="A33" s="25"/>
      <c r="B33" s="11"/>
      <c r="C33" s="29"/>
      <c r="D33" s="28"/>
      <c r="E33" s="27"/>
      <c r="F33" s="28"/>
      <c r="G33" s="28">
        <f t="shared" si="0"/>
        <v>0</v>
      </c>
    </row>
    <row r="34" spans="1:7" ht="15.75" customHeight="1">
      <c r="A34" s="25"/>
      <c r="B34" s="11"/>
      <c r="C34" s="37"/>
      <c r="D34" s="28"/>
      <c r="E34" s="27"/>
      <c r="F34" s="28"/>
      <c r="G34" s="28">
        <f t="shared" si="0"/>
        <v>0</v>
      </c>
    </row>
    <row r="35" spans="1:7">
      <c r="A35" s="25"/>
      <c r="B35" s="11"/>
      <c r="C35" s="37"/>
      <c r="D35" s="28"/>
      <c r="E35" s="27"/>
      <c r="F35" s="28"/>
      <c r="G35" s="28">
        <f t="shared" si="0"/>
        <v>0</v>
      </c>
    </row>
    <row r="36" spans="1:7">
      <c r="A36" s="11"/>
      <c r="B36" s="11"/>
      <c r="C36" s="38"/>
      <c r="D36" s="28"/>
      <c r="E36" s="39"/>
      <c r="F36" s="28"/>
      <c r="G36" s="28">
        <f t="shared" si="0"/>
        <v>0</v>
      </c>
    </row>
    <row r="37" spans="1:7">
      <c r="A37" s="25"/>
      <c r="B37" s="11"/>
      <c r="C37" s="38"/>
      <c r="D37" s="28"/>
      <c r="E37" s="27"/>
      <c r="F37" s="28"/>
      <c r="G37" s="28">
        <f t="shared" si="0"/>
        <v>0</v>
      </c>
    </row>
    <row r="38" spans="1:7">
      <c r="A38" s="25"/>
      <c r="B38" s="11"/>
      <c r="C38" s="29"/>
      <c r="D38" s="28"/>
      <c r="E38" s="27"/>
      <c r="F38" s="28"/>
      <c r="G38" s="28">
        <f t="shared" si="0"/>
        <v>0</v>
      </c>
    </row>
    <row r="39" spans="1:7" ht="15.75" thickBot="1">
      <c r="A39" s="40"/>
      <c r="B39" s="40"/>
      <c r="C39" s="41"/>
      <c r="D39" s="42"/>
      <c r="E39" s="43"/>
      <c r="F39" s="42"/>
      <c r="G39" s="42">
        <f t="shared" si="0"/>
        <v>0</v>
      </c>
    </row>
    <row r="40" spans="1:7" ht="15.75" thickTop="1">
      <c r="A40" s="44"/>
      <c r="B40" s="44"/>
      <c r="C40" s="15"/>
      <c r="D40" s="45">
        <f>SUM(D4:D39)</f>
        <v>69352</v>
      </c>
      <c r="E40" s="45"/>
      <c r="F40" s="45">
        <f>SUM(F4:F39)</f>
        <v>0</v>
      </c>
      <c r="G40" s="45"/>
    </row>
    <row r="41" spans="1:7">
      <c r="A41" s="44"/>
      <c r="B41" s="44"/>
      <c r="C41" s="15"/>
      <c r="D41" s="45"/>
      <c r="E41" s="45"/>
      <c r="F41" s="45"/>
      <c r="G41" s="45"/>
    </row>
    <row r="42" spans="1:7">
      <c r="A42" s="44"/>
      <c r="B42" s="44"/>
      <c r="C42" s="15"/>
      <c r="D42" s="45"/>
      <c r="E42" s="45"/>
      <c r="F42" s="45"/>
      <c r="G42" s="45"/>
    </row>
    <row r="43" spans="1:7">
      <c r="A43" s="44"/>
      <c r="B43" s="44"/>
      <c r="C43" s="15"/>
      <c r="D43" s="45"/>
      <c r="E43" s="15"/>
      <c r="F43" s="45"/>
      <c r="G43" s="45"/>
    </row>
    <row r="44" spans="1:7">
      <c r="A44" s="44"/>
      <c r="B44" s="44"/>
      <c r="C44" s="15"/>
      <c r="D44" s="45"/>
      <c r="E44" s="15"/>
      <c r="F44" s="45"/>
      <c r="G44" s="45"/>
    </row>
    <row r="45" spans="1:7">
      <c r="A45" s="44"/>
      <c r="B45" s="44"/>
      <c r="C45" s="15"/>
      <c r="D45" s="45"/>
      <c r="E45" s="15"/>
      <c r="F45" s="45"/>
      <c r="G45" s="45"/>
    </row>
    <row r="46" spans="1:7" ht="30">
      <c r="A46" s="44"/>
      <c r="B46" s="44"/>
      <c r="C46" s="15"/>
      <c r="D46" s="46" t="s">
        <v>11</v>
      </c>
      <c r="E46" s="15"/>
      <c r="F46" s="47" t="s">
        <v>12</v>
      </c>
      <c r="G46" s="45"/>
    </row>
    <row r="47" spans="1:7" ht="15.75" thickBot="1">
      <c r="A47" s="44"/>
      <c r="B47" s="44"/>
      <c r="C47" s="15"/>
      <c r="D47" s="46"/>
      <c r="E47" s="15"/>
      <c r="F47" s="47"/>
      <c r="G47" s="45"/>
    </row>
    <row r="48" spans="1:7" ht="21.75" thickBot="1">
      <c r="A48" s="44"/>
      <c r="B48" s="44"/>
      <c r="C48" s="15"/>
      <c r="D48" s="119">
        <f>D40-F40</f>
        <v>69352</v>
      </c>
      <c r="E48" s="120"/>
      <c r="F48" s="121"/>
      <c r="G48" s="15"/>
    </row>
    <row r="49" spans="1:7">
      <c r="A49" s="44"/>
      <c r="B49" s="44"/>
      <c r="C49" s="15"/>
      <c r="D49" s="15"/>
      <c r="E49" s="15"/>
      <c r="F49" s="15"/>
      <c r="G49" s="15"/>
    </row>
    <row r="50" spans="1:7">
      <c r="A50" s="44"/>
      <c r="B50" s="44"/>
      <c r="C50" s="15"/>
      <c r="D50" s="45"/>
      <c r="E50" s="15"/>
      <c r="F50" s="45"/>
      <c r="G50" s="15"/>
    </row>
    <row r="51" spans="1:7" ht="18.75">
      <c r="A51" s="44"/>
      <c r="B51" s="44"/>
      <c r="C51" s="15"/>
      <c r="D51" s="122" t="s">
        <v>14</v>
      </c>
      <c r="E51" s="122"/>
      <c r="F51" s="122"/>
      <c r="G51" s="15"/>
    </row>
    <row r="52" spans="1:7">
      <c r="A52" s="44"/>
      <c r="B52" s="44"/>
      <c r="C52" s="15"/>
      <c r="D52" s="15"/>
      <c r="E52" s="15"/>
      <c r="F52" s="15"/>
      <c r="G52" s="15"/>
    </row>
  </sheetData>
  <mergeCells count="4">
    <mergeCell ref="B1:F1"/>
    <mergeCell ref="B2:C2"/>
    <mergeCell ref="D48:F48"/>
    <mergeCell ref="D51:F51"/>
  </mergeCells>
  <printOptions gridLines="1"/>
  <pageMargins left="0.28000000000000003" right="0.26" top="0.51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selection activeCell="E2" sqref="E2"/>
    </sheetView>
  </sheetViews>
  <sheetFormatPr baseColWidth="10" defaultRowHeight="15"/>
  <cols>
    <col min="4" max="4" width="25.140625" customWidth="1"/>
    <col min="5" max="5" width="15.28515625" customWidth="1"/>
  </cols>
  <sheetData>
    <row r="1" spans="1:6" ht="33.75">
      <c r="A1" s="1"/>
      <c r="B1" s="123" t="s">
        <v>0</v>
      </c>
      <c r="C1" s="123"/>
      <c r="D1" s="123"/>
      <c r="E1" s="10" t="s">
        <v>55</v>
      </c>
      <c r="F1" s="64"/>
    </row>
    <row r="2" spans="1:6" ht="19.5" thickBot="1">
      <c r="A2" s="1"/>
      <c r="C2" s="1"/>
      <c r="D2" s="8" t="s">
        <v>5</v>
      </c>
    </row>
    <row r="3" spans="1:6" ht="15.75" thickBot="1">
      <c r="A3" s="9"/>
      <c r="B3" s="2" t="s">
        <v>1</v>
      </c>
      <c r="C3" s="3" t="s">
        <v>2</v>
      </c>
      <c r="D3" s="3" t="s">
        <v>3</v>
      </c>
      <c r="E3" s="4" t="s">
        <v>4</v>
      </c>
    </row>
    <row r="4" spans="1:6">
      <c r="A4" s="5"/>
      <c r="E4">
        <v>0</v>
      </c>
    </row>
    <row r="5" spans="1:6">
      <c r="A5" s="5">
        <v>1</v>
      </c>
      <c r="B5" s="6"/>
      <c r="C5" s="11"/>
      <c r="D5" s="74"/>
      <c r="E5" s="7"/>
    </row>
    <row r="6" spans="1:6">
      <c r="A6" s="5">
        <v>2</v>
      </c>
      <c r="B6" s="6"/>
      <c r="C6" s="11"/>
      <c r="E6" s="7"/>
    </row>
    <row r="7" spans="1:6">
      <c r="A7" s="5">
        <v>3</v>
      </c>
      <c r="B7" s="6"/>
      <c r="C7" s="11"/>
      <c r="D7" s="74"/>
      <c r="E7" s="7"/>
    </row>
    <row r="8" spans="1:6">
      <c r="A8" s="5">
        <v>4</v>
      </c>
      <c r="B8" s="6"/>
      <c r="C8" s="11"/>
      <c r="D8" s="74"/>
      <c r="E8" s="7"/>
    </row>
    <row r="9" spans="1:6">
      <c r="A9" s="5">
        <v>5</v>
      </c>
      <c r="B9" s="6"/>
      <c r="C9" s="1"/>
      <c r="D9" s="74"/>
      <c r="E9" s="7"/>
    </row>
    <row r="10" spans="1:6">
      <c r="A10" s="5">
        <v>6</v>
      </c>
      <c r="B10" s="6"/>
      <c r="C10" s="11"/>
      <c r="D10" s="74"/>
      <c r="E10" s="7"/>
    </row>
    <row r="11" spans="1:6">
      <c r="A11" s="5">
        <v>7</v>
      </c>
      <c r="B11" s="6"/>
      <c r="C11" s="11"/>
      <c r="D11" s="74"/>
      <c r="E11" s="7"/>
    </row>
    <row r="12" spans="1:6">
      <c r="A12" s="5">
        <v>8</v>
      </c>
      <c r="B12" s="77"/>
      <c r="C12" s="78"/>
      <c r="D12" s="74"/>
      <c r="E12" s="79"/>
    </row>
    <row r="13" spans="1:6">
      <c r="A13" s="5">
        <v>9</v>
      </c>
      <c r="B13" s="77"/>
      <c r="C13" s="78"/>
      <c r="D13" s="74"/>
      <c r="E13" s="79"/>
    </row>
    <row r="14" spans="1:6">
      <c r="A14" s="5">
        <v>10</v>
      </c>
      <c r="B14" s="77"/>
      <c r="C14" s="78"/>
      <c r="D14" s="74"/>
      <c r="E14" s="79"/>
    </row>
    <row r="15" spans="1:6">
      <c r="A15" s="5">
        <v>11</v>
      </c>
      <c r="B15" s="6"/>
      <c r="C15" s="11"/>
      <c r="D15" s="74"/>
      <c r="E15" s="7"/>
    </row>
    <row r="16" spans="1:6" ht="15" customHeight="1">
      <c r="A16" s="5">
        <v>12</v>
      </c>
      <c r="B16" s="6"/>
      <c r="C16" s="11"/>
      <c r="D16" s="74"/>
      <c r="E16" s="7"/>
    </row>
    <row r="17" spans="1:5" ht="15.75" customHeight="1">
      <c r="A17" s="5">
        <v>13</v>
      </c>
      <c r="B17" s="6"/>
      <c r="C17" s="11"/>
      <c r="D17" s="74"/>
      <c r="E17" s="7"/>
    </row>
    <row r="18" spans="1:5">
      <c r="A18" s="5">
        <v>14</v>
      </c>
      <c r="B18" s="6"/>
      <c r="C18" s="11"/>
      <c r="D18" s="74"/>
      <c r="E18" s="7"/>
    </row>
    <row r="19" spans="1:5">
      <c r="A19" s="5">
        <v>15</v>
      </c>
      <c r="B19" s="6"/>
      <c r="C19" s="1"/>
      <c r="D19" s="74"/>
      <c r="E19" s="7"/>
    </row>
    <row r="20" spans="1:5">
      <c r="A20" s="5">
        <v>16</v>
      </c>
      <c r="B20" s="6"/>
      <c r="C20" s="11"/>
      <c r="D20" s="74"/>
      <c r="E20" s="7"/>
    </row>
    <row r="21" spans="1:5">
      <c r="A21" s="5">
        <v>17</v>
      </c>
      <c r="B21" s="6"/>
      <c r="C21" s="11"/>
      <c r="D21" s="74"/>
      <c r="E21" s="7"/>
    </row>
    <row r="22" spans="1:5">
      <c r="A22" s="5">
        <v>18</v>
      </c>
      <c r="B22" s="6"/>
      <c r="C22" s="11"/>
      <c r="E22" s="7"/>
    </row>
    <row r="23" spans="1:5">
      <c r="A23" s="5">
        <v>19</v>
      </c>
      <c r="B23" s="6"/>
      <c r="C23" s="11"/>
      <c r="E23" s="7"/>
    </row>
    <row r="24" spans="1:5">
      <c r="A24" s="5">
        <v>20</v>
      </c>
      <c r="B24" s="6"/>
      <c r="C24" s="11"/>
      <c r="E24" s="7"/>
    </row>
    <row r="25" spans="1:5">
      <c r="A25" s="5"/>
      <c r="E25" s="7"/>
    </row>
    <row r="26" spans="1:5">
      <c r="A26" s="56"/>
      <c r="E26" s="7">
        <v>0</v>
      </c>
    </row>
    <row r="27" spans="1:5">
      <c r="A27" s="56"/>
      <c r="E27" s="7">
        <v>0</v>
      </c>
    </row>
    <row r="28" spans="1:5">
      <c r="A28" s="59"/>
      <c r="E28" s="7">
        <v>0</v>
      </c>
    </row>
    <row r="29" spans="1:5" ht="15.75">
      <c r="A29" s="59"/>
      <c r="D29" s="62" t="s">
        <v>6</v>
      </c>
      <c r="E29" s="63">
        <f>SUM(E4:E28)</f>
        <v>0</v>
      </c>
    </row>
    <row r="30" spans="1:5" ht="15.75">
      <c r="A30" s="60"/>
      <c r="D30" s="62"/>
      <c r="E30" s="63"/>
    </row>
    <row r="31" spans="1:5">
      <c r="A31" s="1"/>
    </row>
    <row r="32" spans="1:5">
      <c r="A32" s="57"/>
    </row>
    <row r="33" spans="1:6">
      <c r="A33" s="54"/>
    </row>
    <row r="34" spans="1:6" ht="12.75" customHeight="1">
      <c r="A34" s="54"/>
    </row>
    <row r="35" spans="1:6">
      <c r="A35" s="58"/>
      <c r="F35" s="14"/>
    </row>
    <row r="36" spans="1:6">
      <c r="A36" s="54"/>
      <c r="F36" s="12"/>
    </row>
    <row r="37" spans="1:6">
      <c r="A37" s="54"/>
      <c r="F37" s="12"/>
    </row>
    <row r="38" spans="1:6">
      <c r="A38" s="54"/>
    </row>
    <row r="39" spans="1:6">
      <c r="A39" s="54"/>
    </row>
    <row r="40" spans="1:6">
      <c r="B40" s="66"/>
      <c r="C40" s="48"/>
      <c r="E40" s="7"/>
    </row>
    <row r="41" spans="1:6">
      <c r="C41" s="50"/>
      <c r="E41" s="49"/>
    </row>
    <row r="42" spans="1:6">
      <c r="B42" s="13" t="s">
        <v>27</v>
      </c>
      <c r="C42" s="50"/>
      <c r="E42" s="49"/>
    </row>
  </sheetData>
  <mergeCells count="1">
    <mergeCell ref="B1:D1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C10" sqref="C10"/>
    </sheetView>
  </sheetViews>
  <sheetFormatPr baseColWidth="10" defaultRowHeight="15"/>
  <cols>
    <col min="1" max="1" width="10.85546875" customWidth="1"/>
    <col min="2" max="2" width="6.42578125" customWidth="1"/>
    <col min="3" max="3" width="22.85546875" customWidth="1"/>
    <col min="4" max="4" width="16.28515625" customWidth="1"/>
    <col min="5" max="6" width="13" customWidth="1"/>
  </cols>
  <sheetData>
    <row r="1" spans="1:8" ht="18.75" customHeight="1">
      <c r="A1" s="117" t="s">
        <v>65</v>
      </c>
      <c r="B1" s="117"/>
      <c r="C1" s="117"/>
      <c r="D1" s="117"/>
      <c r="E1" s="117"/>
      <c r="F1" s="117"/>
      <c r="G1" s="15"/>
      <c r="H1" s="86"/>
    </row>
    <row r="2" spans="1:8" ht="18.75" customHeight="1">
      <c r="A2" s="16"/>
      <c r="B2" s="118"/>
      <c r="C2" s="118"/>
      <c r="D2" s="17"/>
      <c r="E2" s="18"/>
      <c r="F2" s="17"/>
      <c r="G2" s="18"/>
      <c r="H2" s="86"/>
    </row>
    <row r="3" spans="1:8" ht="31.5" thickBot="1">
      <c r="A3" s="19" t="s">
        <v>1</v>
      </c>
      <c r="B3" s="19" t="s">
        <v>13</v>
      </c>
      <c r="C3" s="20" t="s">
        <v>7</v>
      </c>
      <c r="D3" s="21" t="s">
        <v>4</v>
      </c>
      <c r="E3" s="22" t="s">
        <v>8</v>
      </c>
      <c r="F3" s="23" t="s">
        <v>9</v>
      </c>
      <c r="G3" s="24" t="s">
        <v>10</v>
      </c>
      <c r="H3" s="86"/>
    </row>
    <row r="4" spans="1:8" ht="15.75" thickTop="1">
      <c r="A4" s="25"/>
      <c r="B4" s="11"/>
      <c r="C4" s="33"/>
      <c r="D4" s="26"/>
      <c r="E4" s="27"/>
      <c r="F4" s="28"/>
      <c r="G4" s="28">
        <f>D4-F4</f>
        <v>0</v>
      </c>
      <c r="H4" s="86"/>
    </row>
    <row r="5" spans="1:8">
      <c r="A5" s="25">
        <v>39940</v>
      </c>
      <c r="B5" s="11">
        <v>112</v>
      </c>
      <c r="C5" s="29" t="s">
        <v>28</v>
      </c>
      <c r="D5" s="28">
        <v>10675</v>
      </c>
      <c r="E5" s="52">
        <v>39942</v>
      </c>
      <c r="F5" s="28">
        <v>10675</v>
      </c>
      <c r="G5" s="28">
        <f t="shared" ref="G5" si="0">D5-F5</f>
        <v>0</v>
      </c>
      <c r="H5" s="86"/>
    </row>
    <row r="6" spans="1:8">
      <c r="A6" s="25">
        <v>39942</v>
      </c>
      <c r="B6" s="11">
        <v>114</v>
      </c>
      <c r="C6" s="29" t="s">
        <v>28</v>
      </c>
      <c r="D6" s="28">
        <v>24280</v>
      </c>
      <c r="E6" s="52"/>
      <c r="F6" s="28"/>
      <c r="G6" s="28">
        <f>G5+D6-F6</f>
        <v>24280</v>
      </c>
      <c r="H6" s="86"/>
    </row>
    <row r="7" spans="1:8">
      <c r="A7" s="25">
        <v>39946</v>
      </c>
      <c r="B7" s="11">
        <v>120</v>
      </c>
      <c r="C7" s="29" t="s">
        <v>28</v>
      </c>
      <c r="D7" s="28">
        <v>17432</v>
      </c>
      <c r="E7" s="52"/>
      <c r="F7" s="28"/>
      <c r="G7" s="28">
        <f t="shared" ref="G7:G13" si="1">G6+D7-F7</f>
        <v>41712</v>
      </c>
      <c r="H7" s="86"/>
    </row>
    <row r="8" spans="1:8">
      <c r="A8" s="25">
        <v>39947</v>
      </c>
      <c r="B8" s="11">
        <v>122</v>
      </c>
      <c r="C8" s="29" t="s">
        <v>28</v>
      </c>
      <c r="D8" s="31">
        <v>16965</v>
      </c>
      <c r="E8" s="52"/>
      <c r="F8" s="31"/>
      <c r="G8" s="28">
        <f t="shared" si="1"/>
        <v>58677</v>
      </c>
      <c r="H8" s="86"/>
    </row>
    <row r="9" spans="1:8" ht="15.75" customHeight="1">
      <c r="A9" s="25"/>
      <c r="B9" s="11"/>
      <c r="C9" s="29"/>
      <c r="D9" s="28"/>
      <c r="E9" s="52"/>
      <c r="F9" s="28"/>
      <c r="G9" s="28">
        <f t="shared" si="1"/>
        <v>58677</v>
      </c>
      <c r="H9" s="86"/>
    </row>
    <row r="10" spans="1:8">
      <c r="A10" s="25"/>
      <c r="B10" s="11"/>
      <c r="C10" s="33"/>
      <c r="D10" s="28"/>
      <c r="E10" s="52"/>
      <c r="F10" s="28"/>
      <c r="G10" s="28">
        <f t="shared" si="1"/>
        <v>58677</v>
      </c>
      <c r="H10" s="86"/>
    </row>
    <row r="11" spans="1:8">
      <c r="A11" s="25"/>
      <c r="B11" s="11"/>
      <c r="C11" s="69"/>
      <c r="D11" s="68"/>
      <c r="E11" s="51"/>
      <c r="F11" s="53"/>
      <c r="G11" s="28">
        <f t="shared" si="1"/>
        <v>58677</v>
      </c>
      <c r="H11" s="86"/>
    </row>
    <row r="12" spans="1:8">
      <c r="A12" s="25"/>
      <c r="B12" s="11"/>
      <c r="C12" s="33"/>
      <c r="D12" s="28"/>
      <c r="E12" s="27"/>
      <c r="F12" s="28"/>
      <c r="G12" s="28">
        <f t="shared" si="1"/>
        <v>58677</v>
      </c>
      <c r="H12" s="86"/>
    </row>
    <row r="13" spans="1:8">
      <c r="A13" s="25"/>
      <c r="B13" s="11"/>
      <c r="C13" s="65"/>
      <c r="D13" s="26"/>
      <c r="E13" s="35"/>
      <c r="F13" s="28"/>
      <c r="G13" s="28">
        <f t="shared" si="1"/>
        <v>58677</v>
      </c>
      <c r="H13" s="86"/>
    </row>
    <row r="14" spans="1:8">
      <c r="A14" s="25"/>
      <c r="B14" s="11"/>
      <c r="C14" s="37"/>
      <c r="D14" s="31"/>
      <c r="E14" s="30"/>
      <c r="F14" s="28"/>
      <c r="G14" s="28">
        <f t="shared" ref="G14:G27" si="2">D14-F14</f>
        <v>0</v>
      </c>
      <c r="H14" s="86"/>
    </row>
    <row r="15" spans="1:8">
      <c r="A15" s="25"/>
      <c r="B15" s="11"/>
      <c r="C15" s="29"/>
      <c r="D15" s="28"/>
      <c r="E15" s="27"/>
      <c r="F15" s="28"/>
      <c r="G15" s="28">
        <f t="shared" si="2"/>
        <v>0</v>
      </c>
      <c r="H15" s="86"/>
    </row>
    <row r="16" spans="1:8">
      <c r="A16" s="25"/>
      <c r="B16" s="11"/>
      <c r="C16" s="29"/>
      <c r="D16" s="28"/>
      <c r="E16" s="36"/>
      <c r="F16" s="28"/>
      <c r="G16" s="28">
        <f t="shared" si="2"/>
        <v>0</v>
      </c>
      <c r="H16" s="86"/>
    </row>
    <row r="17" spans="1:8">
      <c r="A17" s="25"/>
      <c r="B17" s="11"/>
      <c r="C17" s="29"/>
      <c r="D17" s="28"/>
      <c r="E17" s="27"/>
      <c r="F17" s="28"/>
      <c r="G17" s="28">
        <f t="shared" si="2"/>
        <v>0</v>
      </c>
      <c r="H17" s="86"/>
    </row>
    <row r="18" spans="1:8">
      <c r="A18" s="25"/>
      <c r="B18" s="11"/>
      <c r="C18" s="37"/>
      <c r="D18" s="28"/>
      <c r="E18" s="27"/>
      <c r="F18" s="28"/>
      <c r="G18" s="28">
        <f t="shared" si="2"/>
        <v>0</v>
      </c>
      <c r="H18" s="86"/>
    </row>
    <row r="19" spans="1:8">
      <c r="A19" s="25"/>
      <c r="B19" s="11"/>
      <c r="C19" s="29"/>
      <c r="D19" s="28"/>
      <c r="E19" s="27"/>
      <c r="F19" s="28"/>
      <c r="G19" s="28">
        <f t="shared" si="2"/>
        <v>0</v>
      </c>
      <c r="H19" s="86"/>
    </row>
    <row r="20" spans="1:8">
      <c r="A20" s="25"/>
      <c r="B20" s="11"/>
      <c r="C20" s="29"/>
      <c r="D20" s="31"/>
      <c r="E20" s="27"/>
      <c r="F20" s="28"/>
      <c r="G20" s="28">
        <f t="shared" si="2"/>
        <v>0</v>
      </c>
      <c r="H20" s="86"/>
    </row>
    <row r="21" spans="1:8" ht="15" customHeight="1">
      <c r="A21" s="25"/>
      <c r="B21" s="11"/>
      <c r="C21" s="34"/>
      <c r="D21" s="28"/>
      <c r="E21" s="27"/>
      <c r="F21" s="28"/>
      <c r="G21" s="28">
        <f t="shared" si="2"/>
        <v>0</v>
      </c>
      <c r="H21" s="86"/>
    </row>
    <row r="22" spans="1:8" ht="15.75" customHeight="1">
      <c r="A22" s="25"/>
      <c r="B22" s="11"/>
      <c r="C22" s="29"/>
      <c r="D22" s="26"/>
      <c r="E22" s="27"/>
      <c r="F22" s="28"/>
      <c r="G22" s="28">
        <f t="shared" si="2"/>
        <v>0</v>
      </c>
      <c r="H22" s="86"/>
    </row>
    <row r="23" spans="1:8">
      <c r="A23" s="25"/>
      <c r="B23" s="11"/>
      <c r="C23" s="29"/>
      <c r="D23" s="28"/>
      <c r="E23" s="27"/>
      <c r="F23" s="28"/>
      <c r="G23" s="28">
        <f t="shared" si="2"/>
        <v>0</v>
      </c>
      <c r="H23" s="86"/>
    </row>
    <row r="24" spans="1:8">
      <c r="A24" s="25"/>
      <c r="B24" s="11"/>
      <c r="C24" s="29"/>
      <c r="D24" s="28"/>
      <c r="E24" s="39"/>
      <c r="F24" s="28"/>
      <c r="G24" s="28">
        <f t="shared" si="2"/>
        <v>0</v>
      </c>
      <c r="H24" s="86"/>
    </row>
    <row r="25" spans="1:8">
      <c r="A25" s="25"/>
      <c r="B25" s="11"/>
      <c r="C25" s="29"/>
      <c r="D25" s="28"/>
      <c r="E25" s="27"/>
      <c r="F25" s="28"/>
      <c r="G25" s="28">
        <f t="shared" si="2"/>
        <v>0</v>
      </c>
      <c r="H25" s="86"/>
    </row>
    <row r="26" spans="1:8">
      <c r="A26" s="25"/>
      <c r="B26" s="11"/>
      <c r="C26" s="33"/>
      <c r="D26" s="28"/>
      <c r="E26" s="27"/>
      <c r="F26" s="28"/>
      <c r="G26" s="28">
        <f t="shared" si="2"/>
        <v>0</v>
      </c>
      <c r="H26" s="86"/>
    </row>
    <row r="27" spans="1:8" ht="15.75" thickBot="1">
      <c r="A27" s="84"/>
      <c r="B27" s="40"/>
      <c r="C27" s="85"/>
      <c r="D27" s="42"/>
      <c r="E27" s="43"/>
      <c r="F27" s="42"/>
      <c r="G27" s="42">
        <f t="shared" si="2"/>
        <v>0</v>
      </c>
      <c r="H27" s="86"/>
    </row>
    <row r="28" spans="1:8" ht="15.75" thickTop="1">
      <c r="A28" s="80"/>
      <c r="B28" s="44"/>
      <c r="C28" s="81"/>
      <c r="D28" s="45">
        <f>SUM(D5:D27)</f>
        <v>69352</v>
      </c>
      <c r="E28" s="45"/>
      <c r="F28" s="45">
        <f>SUM(F4:F27)</f>
        <v>10675</v>
      </c>
      <c r="G28" s="45"/>
      <c r="H28" s="86"/>
    </row>
    <row r="29" spans="1:8">
      <c r="A29" s="80"/>
      <c r="B29" s="44"/>
      <c r="C29" s="81"/>
      <c r="D29" s="45"/>
      <c r="E29" s="45"/>
      <c r="F29" s="45"/>
      <c r="G29" s="45"/>
      <c r="H29" s="86"/>
    </row>
    <row r="30" spans="1:8">
      <c r="A30" s="80"/>
      <c r="B30" s="80"/>
      <c r="C30" s="82"/>
      <c r="D30" s="45"/>
      <c r="E30" s="45"/>
      <c r="F30" s="45"/>
      <c r="G30" s="45"/>
      <c r="H30" s="86"/>
    </row>
    <row r="31" spans="1:8">
      <c r="A31" s="80"/>
      <c r="B31" s="44"/>
      <c r="C31" s="83"/>
      <c r="D31" s="45"/>
      <c r="E31" s="15"/>
      <c r="F31" s="45"/>
      <c r="G31" s="45"/>
      <c r="H31" s="86"/>
    </row>
    <row r="32" spans="1:8">
      <c r="A32" s="44"/>
      <c r="B32" s="44"/>
      <c r="C32" s="15"/>
      <c r="D32" s="45"/>
      <c r="E32" s="15"/>
      <c r="F32" s="45"/>
      <c r="G32" s="45"/>
      <c r="H32" s="86"/>
    </row>
    <row r="33" spans="1:8">
      <c r="A33" s="44"/>
      <c r="B33" s="44"/>
      <c r="C33" s="15"/>
      <c r="D33" s="45"/>
      <c r="E33" s="15"/>
      <c r="F33" s="45"/>
      <c r="G33" s="45"/>
      <c r="H33" s="86"/>
    </row>
    <row r="34" spans="1:8" ht="30">
      <c r="A34" s="44"/>
      <c r="B34" s="44"/>
      <c r="C34" s="15"/>
      <c r="D34" s="46" t="s">
        <v>11</v>
      </c>
      <c r="E34" s="15"/>
      <c r="F34" s="47" t="s">
        <v>12</v>
      </c>
      <c r="G34" s="45"/>
      <c r="H34" s="86"/>
    </row>
    <row r="35" spans="1:8" ht="15.75" thickBot="1">
      <c r="A35" s="44"/>
      <c r="B35" s="44"/>
      <c r="C35" s="15"/>
      <c r="D35" s="46"/>
      <c r="E35" s="15"/>
      <c r="F35" s="47"/>
      <c r="G35" s="45"/>
      <c r="H35" s="86"/>
    </row>
    <row r="36" spans="1:8" ht="21.75" thickBot="1">
      <c r="A36" s="44"/>
      <c r="B36" s="44"/>
      <c r="C36" s="15"/>
      <c r="D36" s="124">
        <f>D28-F28</f>
        <v>58677</v>
      </c>
      <c r="E36" s="125"/>
      <c r="F36" s="126"/>
      <c r="G36" s="15"/>
      <c r="H36" s="86"/>
    </row>
    <row r="37" spans="1:8">
      <c r="A37" s="44"/>
      <c r="B37" s="44"/>
      <c r="C37" s="15"/>
      <c r="D37" s="15"/>
      <c r="E37" s="15"/>
      <c r="F37" s="15"/>
      <c r="G37" s="15"/>
      <c r="H37" s="86"/>
    </row>
    <row r="38" spans="1:8">
      <c r="A38" s="44"/>
      <c r="B38" s="44"/>
      <c r="C38" s="15"/>
      <c r="D38" s="45"/>
      <c r="E38" s="15"/>
      <c r="F38" s="45"/>
      <c r="G38" s="15"/>
      <c r="H38" s="86"/>
    </row>
    <row r="39" spans="1:8" ht="18.75">
      <c r="A39" s="44"/>
      <c r="B39" s="44"/>
      <c r="C39" s="15"/>
      <c r="D39" s="122" t="s">
        <v>14</v>
      </c>
      <c r="E39" s="122"/>
      <c r="F39" s="122"/>
      <c r="G39" s="15"/>
      <c r="H39" s="86"/>
    </row>
    <row r="40" spans="1:8">
      <c r="A40" s="44"/>
      <c r="B40" s="44"/>
      <c r="C40" s="15"/>
      <c r="D40" s="15"/>
      <c r="E40" s="15"/>
      <c r="F40" s="15"/>
      <c r="G40" s="15"/>
      <c r="H40" s="86"/>
    </row>
    <row r="41" spans="1:8">
      <c r="A41" s="15"/>
      <c r="B41" s="15"/>
      <c r="C41" s="15"/>
      <c r="D41" s="15"/>
      <c r="E41" s="15"/>
      <c r="F41" s="15"/>
      <c r="G41" s="15"/>
      <c r="H41" s="86"/>
    </row>
    <row r="42" spans="1:8">
      <c r="A42" s="15"/>
      <c r="B42" s="15"/>
      <c r="C42" s="15"/>
      <c r="D42" s="15"/>
      <c r="E42" s="15"/>
      <c r="F42" s="15"/>
      <c r="G42" s="15"/>
      <c r="H42" s="86"/>
    </row>
    <row r="43" spans="1:8">
      <c r="A43" s="87"/>
      <c r="B43" s="87"/>
      <c r="C43" s="87"/>
      <c r="D43" s="87"/>
      <c r="E43" s="87"/>
      <c r="F43" s="87"/>
      <c r="G43" s="87"/>
    </row>
    <row r="44" spans="1:8">
      <c r="A44" s="87"/>
      <c r="B44" s="87"/>
      <c r="C44" s="87"/>
      <c r="D44" s="87"/>
      <c r="E44" s="87"/>
      <c r="F44" s="87"/>
      <c r="G44" s="87"/>
    </row>
  </sheetData>
  <mergeCells count="4">
    <mergeCell ref="B2:C2"/>
    <mergeCell ref="D36:F36"/>
    <mergeCell ref="D39:F39"/>
    <mergeCell ref="A1:F1"/>
  </mergeCells>
  <printOptions gridLines="1"/>
  <pageMargins left="0.51" right="0.66" top="0.74803149606299213" bottom="1.1100000000000001" header="0.31496062992125984" footer="0.31496062992125984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selection activeCell="B2" sqref="B2:C2"/>
    </sheetView>
  </sheetViews>
  <sheetFormatPr baseColWidth="10" defaultRowHeight="15"/>
  <cols>
    <col min="1" max="1" width="10.85546875" customWidth="1"/>
    <col min="2" max="2" width="6.42578125" customWidth="1"/>
    <col min="3" max="3" width="29.7109375" customWidth="1"/>
    <col min="4" max="4" width="16.28515625" customWidth="1"/>
    <col min="5" max="5" width="14.85546875" customWidth="1"/>
  </cols>
  <sheetData>
    <row r="1" spans="1:7" ht="18.75" customHeight="1">
      <c r="A1" s="11"/>
      <c r="B1" s="117" t="s">
        <v>19</v>
      </c>
      <c r="C1" s="117"/>
      <c r="D1" s="117"/>
      <c r="E1" s="117"/>
      <c r="F1" s="117"/>
      <c r="G1" s="15"/>
    </row>
    <row r="2" spans="1:7" ht="18.75" customHeight="1">
      <c r="A2" s="16"/>
      <c r="B2" s="118"/>
      <c r="C2" s="118"/>
      <c r="D2" s="71" t="s">
        <v>15</v>
      </c>
      <c r="E2" s="18"/>
      <c r="F2" s="17"/>
      <c r="G2" s="18"/>
    </row>
    <row r="3" spans="1:7" ht="31.5" thickBot="1">
      <c r="A3" s="19" t="s">
        <v>1</v>
      </c>
      <c r="B3" s="19" t="s">
        <v>13</v>
      </c>
      <c r="C3" s="20" t="s">
        <v>7</v>
      </c>
      <c r="D3" s="21" t="s">
        <v>4</v>
      </c>
      <c r="E3" s="22" t="s">
        <v>8</v>
      </c>
      <c r="F3" s="23" t="s">
        <v>9</v>
      </c>
      <c r="G3" s="24" t="s">
        <v>10</v>
      </c>
    </row>
    <row r="4" spans="1:7" ht="15.75" thickTop="1">
      <c r="A4" s="25"/>
      <c r="B4" s="11"/>
      <c r="C4" s="29"/>
      <c r="D4" s="31"/>
      <c r="E4" s="27"/>
      <c r="F4" s="28"/>
      <c r="G4" s="28">
        <f>D4-F4</f>
        <v>0</v>
      </c>
    </row>
    <row r="5" spans="1:7">
      <c r="A5" s="25"/>
      <c r="B5" s="11"/>
      <c r="C5" s="29"/>
      <c r="D5" s="28"/>
      <c r="E5" s="52"/>
      <c r="F5" s="53"/>
      <c r="G5" s="28">
        <f t="shared" ref="G5:G17" si="0">D5-F5</f>
        <v>0</v>
      </c>
    </row>
    <row r="6" spans="1:7">
      <c r="A6" s="25"/>
      <c r="B6" s="11"/>
      <c r="C6" s="29"/>
      <c r="D6" s="28"/>
      <c r="E6" s="52"/>
      <c r="F6" s="53"/>
      <c r="G6" s="28">
        <f t="shared" si="0"/>
        <v>0</v>
      </c>
    </row>
    <row r="7" spans="1:7">
      <c r="A7" s="25"/>
      <c r="B7" s="11"/>
      <c r="C7" s="29"/>
      <c r="D7" s="28"/>
      <c r="E7" s="52"/>
      <c r="F7" s="53"/>
      <c r="G7" s="28">
        <f t="shared" si="0"/>
        <v>0</v>
      </c>
    </row>
    <row r="8" spans="1:7" ht="15" customHeight="1">
      <c r="A8" s="25"/>
      <c r="B8" s="11"/>
      <c r="C8" s="29"/>
      <c r="D8" s="28"/>
      <c r="E8" s="52"/>
      <c r="F8" s="53"/>
      <c r="G8" s="28">
        <f t="shared" si="0"/>
        <v>0</v>
      </c>
    </row>
    <row r="9" spans="1:7" ht="15.75" customHeight="1">
      <c r="A9" s="25"/>
      <c r="B9" s="11"/>
      <c r="C9" s="29"/>
      <c r="D9" s="28"/>
      <c r="E9" s="52"/>
      <c r="F9" s="53"/>
      <c r="G9" s="28">
        <f t="shared" si="0"/>
        <v>0</v>
      </c>
    </row>
    <row r="10" spans="1:7">
      <c r="A10" s="25"/>
      <c r="B10" s="11"/>
      <c r="C10" s="29"/>
      <c r="D10" s="31"/>
      <c r="E10" s="51"/>
      <c r="F10" s="53"/>
      <c r="G10" s="28">
        <f t="shared" si="0"/>
        <v>0</v>
      </c>
    </row>
    <row r="11" spans="1:7">
      <c r="A11" s="25"/>
      <c r="B11" s="11"/>
      <c r="C11" s="29"/>
      <c r="D11" s="28"/>
      <c r="E11" s="30"/>
      <c r="F11" s="28"/>
      <c r="G11" s="28">
        <f t="shared" si="0"/>
        <v>0</v>
      </c>
    </row>
    <row r="12" spans="1:7">
      <c r="A12" s="25"/>
      <c r="B12" s="11"/>
      <c r="C12" s="33"/>
      <c r="D12" s="28"/>
      <c r="E12" s="27"/>
      <c r="F12" s="28"/>
      <c r="G12" s="28">
        <f t="shared" si="0"/>
        <v>0</v>
      </c>
    </row>
    <row r="13" spans="1:7">
      <c r="A13" s="25"/>
      <c r="B13" s="25"/>
      <c r="C13" s="38"/>
      <c r="D13" s="28"/>
      <c r="E13" s="27"/>
      <c r="F13" s="28"/>
      <c r="G13" s="28">
        <f t="shared" si="0"/>
        <v>0</v>
      </c>
    </row>
    <row r="14" spans="1:7">
      <c r="A14" s="25"/>
      <c r="B14" s="11"/>
      <c r="C14" s="37"/>
      <c r="D14" s="28"/>
      <c r="E14" s="27"/>
      <c r="F14" s="28"/>
      <c r="G14" s="28">
        <f t="shared" si="0"/>
        <v>0</v>
      </c>
    </row>
    <row r="15" spans="1:7" ht="15.75" customHeight="1">
      <c r="A15" s="25"/>
      <c r="B15" s="11"/>
      <c r="C15" s="37"/>
      <c r="D15" s="28"/>
      <c r="E15" s="27"/>
      <c r="F15" s="28"/>
      <c r="G15" s="28">
        <f t="shared" si="0"/>
        <v>0</v>
      </c>
    </row>
    <row r="16" spans="1:7">
      <c r="A16" s="25"/>
      <c r="B16" s="11"/>
      <c r="C16" s="37"/>
      <c r="D16" s="28"/>
      <c r="E16" s="27"/>
      <c r="F16" s="28"/>
      <c r="G16" s="28">
        <f t="shared" si="0"/>
        <v>0</v>
      </c>
    </row>
    <row r="17" spans="1:7" ht="15.75" thickBot="1">
      <c r="A17" s="40"/>
      <c r="B17" s="40"/>
      <c r="C17" s="41"/>
      <c r="D17" s="42"/>
      <c r="E17" s="43"/>
      <c r="F17" s="42"/>
      <c r="G17" s="42">
        <f t="shared" si="0"/>
        <v>0</v>
      </c>
    </row>
    <row r="18" spans="1:7" ht="15.75" thickTop="1">
      <c r="A18" s="44"/>
      <c r="B18" s="44"/>
      <c r="C18" s="73" t="s">
        <v>16</v>
      </c>
      <c r="D18" s="72">
        <f>SUM(D4:D17)</f>
        <v>0</v>
      </c>
      <c r="E18" s="72"/>
      <c r="F18" s="45">
        <f>SUM(F4:F17)</f>
        <v>0</v>
      </c>
      <c r="G18" s="45"/>
    </row>
    <row r="19" spans="1:7">
      <c r="A19" s="44"/>
      <c r="B19" s="44"/>
      <c r="C19" s="15"/>
      <c r="D19" s="45"/>
      <c r="E19" s="45"/>
      <c r="F19" s="45"/>
      <c r="G19" s="45"/>
    </row>
    <row r="20" spans="1:7">
      <c r="A20" s="11"/>
      <c r="B20" s="11"/>
      <c r="C20" s="29"/>
      <c r="D20" s="28"/>
      <c r="E20" s="28"/>
      <c r="F20" s="28"/>
      <c r="G20" s="28"/>
    </row>
    <row r="21" spans="1:7">
      <c r="A21" s="25"/>
      <c r="B21" s="11"/>
      <c r="C21" s="29"/>
      <c r="D21" s="28"/>
      <c r="E21" s="28"/>
      <c r="F21" s="28"/>
      <c r="G21" s="28">
        <f t="shared" ref="G21:G38" si="1">D21-F21</f>
        <v>0</v>
      </c>
    </row>
    <row r="22" spans="1:7">
      <c r="A22" s="25"/>
      <c r="B22" s="11"/>
      <c r="C22" s="29"/>
      <c r="D22" s="28"/>
      <c r="E22" s="28"/>
      <c r="F22" s="28"/>
      <c r="G22" s="28">
        <f t="shared" si="1"/>
        <v>0</v>
      </c>
    </row>
    <row r="23" spans="1:7">
      <c r="A23" s="25"/>
      <c r="B23" s="11"/>
      <c r="C23" s="29"/>
      <c r="D23" s="28"/>
      <c r="E23" s="28"/>
      <c r="F23" s="28"/>
      <c r="G23" s="28">
        <f t="shared" si="1"/>
        <v>0</v>
      </c>
    </row>
    <row r="24" spans="1:7">
      <c r="A24" s="25"/>
      <c r="B24" s="11"/>
      <c r="C24" s="29"/>
      <c r="D24" s="28"/>
      <c r="E24" s="28"/>
      <c r="F24" s="28"/>
      <c r="G24" s="28">
        <f t="shared" si="1"/>
        <v>0</v>
      </c>
    </row>
    <row r="25" spans="1:7">
      <c r="A25" s="25"/>
      <c r="B25" s="11"/>
      <c r="C25" s="29"/>
      <c r="D25" s="28"/>
      <c r="E25" s="28"/>
      <c r="F25" s="28"/>
      <c r="G25" s="28">
        <f t="shared" si="1"/>
        <v>0</v>
      </c>
    </row>
    <row r="26" spans="1:7">
      <c r="A26" s="25"/>
      <c r="B26" s="11"/>
      <c r="C26" s="29"/>
      <c r="D26" s="28"/>
      <c r="E26" s="28"/>
      <c r="F26" s="28"/>
      <c r="G26" s="28">
        <f t="shared" si="1"/>
        <v>0</v>
      </c>
    </row>
    <row r="27" spans="1:7">
      <c r="A27" s="25"/>
      <c r="B27" s="11"/>
      <c r="C27" s="29"/>
      <c r="D27" s="28"/>
      <c r="E27" s="28"/>
      <c r="F27" s="28"/>
      <c r="G27" s="28">
        <f t="shared" si="1"/>
        <v>0</v>
      </c>
    </row>
    <row r="28" spans="1:7">
      <c r="A28" s="25"/>
      <c r="B28" s="11"/>
      <c r="C28" s="29"/>
      <c r="D28" s="28"/>
      <c r="E28" s="28"/>
      <c r="F28" s="28"/>
      <c r="G28" s="28">
        <f t="shared" si="1"/>
        <v>0</v>
      </c>
    </row>
    <row r="29" spans="1:7">
      <c r="A29" s="25"/>
      <c r="B29" s="11"/>
      <c r="C29" s="29"/>
      <c r="D29" s="28"/>
      <c r="E29" s="28"/>
      <c r="F29" s="28"/>
      <c r="G29" s="28">
        <f t="shared" si="1"/>
        <v>0</v>
      </c>
    </row>
    <row r="30" spans="1:7">
      <c r="A30" s="25"/>
      <c r="B30" s="11"/>
      <c r="C30" s="29"/>
      <c r="D30" s="28"/>
      <c r="E30" s="28"/>
      <c r="F30" s="28"/>
      <c r="G30" s="28">
        <f t="shared" si="1"/>
        <v>0</v>
      </c>
    </row>
    <row r="31" spans="1:7">
      <c r="A31" s="25"/>
      <c r="B31" s="11"/>
      <c r="C31" s="29"/>
      <c r="D31" s="28"/>
      <c r="E31" s="28"/>
      <c r="F31" s="28"/>
      <c r="G31" s="28">
        <f t="shared" si="1"/>
        <v>0</v>
      </c>
    </row>
    <row r="32" spans="1:7">
      <c r="A32" s="25"/>
      <c r="B32" s="11"/>
      <c r="C32" s="29"/>
      <c r="D32" s="28"/>
      <c r="E32" s="28"/>
      <c r="F32" s="28"/>
      <c r="G32" s="28">
        <f t="shared" si="1"/>
        <v>0</v>
      </c>
    </row>
    <row r="33" spans="1:7">
      <c r="A33" s="25"/>
      <c r="B33" s="11"/>
      <c r="C33" s="29"/>
      <c r="D33" s="28"/>
      <c r="E33" s="28"/>
      <c r="F33" s="28"/>
      <c r="G33" s="28">
        <f t="shared" si="1"/>
        <v>0</v>
      </c>
    </row>
    <row r="34" spans="1:7">
      <c r="A34" s="25"/>
      <c r="B34" s="11"/>
      <c r="C34" s="29"/>
      <c r="D34" s="28"/>
      <c r="E34" s="28"/>
      <c r="F34" s="28"/>
      <c r="G34" s="28">
        <f t="shared" si="1"/>
        <v>0</v>
      </c>
    </row>
    <row r="35" spans="1:7">
      <c r="A35" s="25"/>
      <c r="B35" s="11"/>
      <c r="C35" s="29"/>
      <c r="D35" s="28"/>
      <c r="E35" s="28"/>
      <c r="F35" s="28"/>
      <c r="G35" s="28">
        <f t="shared" si="1"/>
        <v>0</v>
      </c>
    </row>
    <row r="36" spans="1:7">
      <c r="A36" s="25"/>
      <c r="B36" s="11"/>
      <c r="C36" s="29"/>
      <c r="D36" s="28"/>
      <c r="E36" s="28"/>
      <c r="F36" s="28"/>
      <c r="G36" s="28">
        <f t="shared" si="1"/>
        <v>0</v>
      </c>
    </row>
    <row r="37" spans="1:7">
      <c r="A37" s="25"/>
      <c r="B37" s="11"/>
      <c r="C37" s="29"/>
      <c r="D37" s="28"/>
      <c r="E37" s="28"/>
      <c r="F37" s="28"/>
      <c r="G37" s="28">
        <f t="shared" si="1"/>
        <v>0</v>
      </c>
    </row>
    <row r="38" spans="1:7">
      <c r="A38" s="25"/>
      <c r="B38" s="11"/>
      <c r="C38" s="29"/>
      <c r="D38" s="28"/>
      <c r="E38" s="28"/>
      <c r="F38" s="28"/>
      <c r="G38" s="28">
        <f t="shared" si="1"/>
        <v>0</v>
      </c>
    </row>
    <row r="39" spans="1:7" ht="15.75" thickBot="1">
      <c r="A39" s="40"/>
      <c r="B39" s="40"/>
      <c r="C39" s="70"/>
      <c r="D39" s="42"/>
      <c r="E39" s="42"/>
      <c r="F39" s="42"/>
      <c r="G39" s="42"/>
    </row>
    <row r="40" spans="1:7" ht="15.75" thickTop="1">
      <c r="A40" s="44"/>
      <c r="B40" s="44"/>
      <c r="C40" s="73" t="s">
        <v>17</v>
      </c>
      <c r="D40" s="72">
        <f>SUM(D21:D39)</f>
        <v>0</v>
      </c>
      <c r="E40" s="45"/>
      <c r="F40" s="45">
        <f>SUM(F23:F39)</f>
        <v>0</v>
      </c>
      <c r="G40" s="45"/>
    </row>
    <row r="41" spans="1:7">
      <c r="A41" s="44"/>
      <c r="B41" s="44"/>
      <c r="C41" s="15"/>
      <c r="D41" s="45"/>
      <c r="E41" s="15"/>
      <c r="F41" s="45"/>
      <c r="G41" s="45"/>
    </row>
    <row r="42" spans="1:7">
      <c r="A42" s="44"/>
      <c r="B42" s="44"/>
      <c r="C42" s="15"/>
      <c r="D42" s="45"/>
      <c r="E42" s="15"/>
      <c r="F42" s="45"/>
      <c r="G42" s="45"/>
    </row>
    <row r="43" spans="1:7">
      <c r="A43" s="44"/>
      <c r="B43" s="44"/>
      <c r="C43" s="15"/>
      <c r="D43" s="45"/>
      <c r="E43" s="15"/>
      <c r="F43" s="45"/>
      <c r="G43" s="45"/>
    </row>
    <row r="44" spans="1:7" ht="30">
      <c r="A44" s="44"/>
      <c r="B44" s="44"/>
      <c r="C44" s="15"/>
      <c r="D44" s="46" t="s">
        <v>11</v>
      </c>
      <c r="E44" s="15"/>
      <c r="F44" s="47" t="s">
        <v>12</v>
      </c>
      <c r="G44" s="45"/>
    </row>
    <row r="45" spans="1:7" ht="15.75" thickBot="1">
      <c r="A45" s="44"/>
      <c r="B45" s="44"/>
      <c r="C45" s="15"/>
      <c r="D45" s="46"/>
      <c r="E45" s="15"/>
      <c r="F45" s="47"/>
      <c r="G45" s="45"/>
    </row>
    <row r="46" spans="1:7" ht="21.75" thickBot="1">
      <c r="A46" s="44"/>
      <c r="B46" s="44"/>
      <c r="C46" s="15"/>
      <c r="D46" s="119">
        <f>D18-F18+D40</f>
        <v>0</v>
      </c>
      <c r="E46" s="120"/>
      <c r="F46" s="121"/>
      <c r="G46" s="15"/>
    </row>
    <row r="47" spans="1:7">
      <c r="A47" s="44"/>
      <c r="B47" s="44"/>
      <c r="C47" s="15"/>
      <c r="D47" s="15"/>
      <c r="E47" s="15"/>
      <c r="F47" s="15"/>
      <c r="G47" s="15"/>
    </row>
    <row r="48" spans="1:7">
      <c r="A48" s="44"/>
      <c r="B48" s="44"/>
      <c r="C48" s="15"/>
      <c r="D48" s="45"/>
      <c r="E48" s="15"/>
      <c r="F48" s="45"/>
      <c r="G48" s="15"/>
    </row>
    <row r="49" spans="1:7" ht="18.75">
      <c r="A49" s="44"/>
      <c r="B49" s="44"/>
      <c r="C49" s="15"/>
      <c r="D49" s="122" t="s">
        <v>18</v>
      </c>
      <c r="E49" s="122"/>
      <c r="F49" s="122"/>
      <c r="G49" s="15"/>
    </row>
    <row r="50" spans="1:7">
      <c r="A50" s="44"/>
      <c r="B50" s="44"/>
      <c r="C50" s="15"/>
      <c r="D50" s="15"/>
      <c r="E50" s="15"/>
      <c r="F50" s="15"/>
      <c r="G50" s="15"/>
    </row>
  </sheetData>
  <mergeCells count="4">
    <mergeCell ref="B1:F1"/>
    <mergeCell ref="B2:C2"/>
    <mergeCell ref="D46:F46"/>
    <mergeCell ref="D49:F49"/>
  </mergeCells>
  <printOptions gridLines="1"/>
  <pageMargins left="0.35433070866141736" right="0.31496062992125984" top="0.74803149606299213" bottom="0.74803149606299213" header="0.31496062992125984" footer="0.31496062992125984"/>
  <pageSetup paperSize="9"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PROLEDO</vt:lpstr>
      <vt:lpstr>FOLIOS P-MAQ</vt:lpstr>
      <vt:lpstr>C O M P R A S  </vt:lpstr>
      <vt:lpstr>GERARDO PULIDO</vt:lpstr>
      <vt:lpstr>ALBICIA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USUARIO FINAL</cp:lastModifiedBy>
  <cp:lastPrinted>2009-06-05T18:43:37Z</cp:lastPrinted>
  <dcterms:created xsi:type="dcterms:W3CDTF">2009-01-19T14:45:30Z</dcterms:created>
  <dcterms:modified xsi:type="dcterms:W3CDTF">2009-06-11T18:23:58Z</dcterms:modified>
</cp:coreProperties>
</file>