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6515" windowHeight="6210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G18" i="1" l="1"/>
  <c r="D86" i="1" l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7" i="1"/>
  <c r="G16" i="1"/>
  <c r="G15" i="1"/>
  <c r="G14" i="1"/>
  <c r="F12" i="1"/>
  <c r="G12" i="1" s="1"/>
  <c r="G11" i="1"/>
  <c r="G10" i="1"/>
  <c r="G9" i="1"/>
  <c r="G8" i="1"/>
  <c r="G7" i="1"/>
  <c r="F86" i="1"/>
  <c r="G6" i="1"/>
  <c r="G5" i="1"/>
  <c r="G4" i="1"/>
  <c r="D93" i="1" l="1"/>
</calcChain>
</file>

<file path=xl/sharedStrings.xml><?xml version="1.0" encoding="utf-8"?>
<sst xmlns="http://schemas.openxmlformats.org/spreadsheetml/2006/main" count="259" uniqueCount="120">
  <si>
    <t xml:space="preserve"> F A C T U R A S       DE   DICIEMBRE      2 0 1 3</t>
  </si>
  <si>
    <t>FECHA</t>
  </si>
  <si>
    <t>factura</t>
  </si>
  <si>
    <r>
      <rPr>
        <b/>
        <u/>
        <sz val="12"/>
        <color rgb="FF0000FF"/>
        <rFont val="Calibri"/>
        <family val="2"/>
        <scheme val="minor"/>
      </rPr>
      <t xml:space="preserve">O B R A D O R </t>
    </r>
    <r>
      <rPr>
        <b/>
        <sz val="12"/>
        <color theme="1"/>
        <rFont val="Calibri"/>
        <family val="2"/>
        <scheme val="minor"/>
      </rPr>
      <t xml:space="preserve">                                                                C L I E N T E S</t>
    </r>
  </si>
  <si>
    <t>IMPORTE</t>
  </si>
  <si>
    <t>Fecha de pago</t>
  </si>
  <si>
    <t>IMPORTE D/PAGO</t>
  </si>
  <si>
    <t>SALDO</t>
  </si>
  <si>
    <t>,0002</t>
  </si>
  <si>
    <t>LOS PORTALES DE TLAXCALA SA DE CV</t>
  </si>
  <si>
    <t>Rem 763 H1</t>
  </si>
  <si>
    <t>,0003</t>
  </si>
  <si>
    <t>,0006</t>
  </si>
  <si>
    <t>CLEMENTINA MARTINEZ MENDOZA</t>
  </si>
  <si>
    <t>CORTES FINOS LA MORENA SA DE CV</t>
  </si>
  <si>
    <t>EQUILIBRIO EDUCATIVO A.C.</t>
  </si>
  <si>
    <t>,0034</t>
  </si>
  <si>
    <t>,0039</t>
  </si>
  <si>
    <t>ARMANDO CORDOBA JUAREZ</t>
  </si>
  <si>
    <t>Rem 275 I1</t>
  </si>
  <si>
    <t>NO ES esta remision esta con la factura 0081</t>
  </si>
  <si>
    <t>,0055</t>
  </si>
  <si>
    <t>REBECA ISABEL BRAVO GOMEZ</t>
  </si>
  <si>
    <t>,0058</t>
  </si>
  <si>
    <t>,0067</t>
  </si>
  <si>
    <t>,0072</t>
  </si>
  <si>
    <t>SINDICATO UNICO DE EMPLEADOS Y TRABAJADORES DEL HONORABLE HAYUNTAMIENTO DE PUEBLA</t>
  </si>
  <si>
    <t xml:space="preserve">14-Dic 17 Dic </t>
  </si>
  <si>
    <t>,0073</t>
  </si>
  <si>
    <t>VICTORIA KARINA AREVALO GARCIA</t>
  </si>
  <si>
    <t>,0111</t>
  </si>
  <si>
    <t>,0135</t>
  </si>
  <si>
    <t>,0136</t>
  </si>
  <si>
    <t>,0201</t>
  </si>
  <si>
    <t>Córdoba Juárez Armando</t>
  </si>
  <si>
    <t>Distribuidora de Carnes Charly S.A. de C.V.</t>
  </si>
  <si>
    <t>,0213</t>
  </si>
  <si>
    <t xml:space="preserve">Rem </t>
  </si>
  <si>
    <t>,0214</t>
  </si>
  <si>
    <t>Rem 504 A1</t>
  </si>
  <si>
    <t>,0215</t>
  </si>
  <si>
    <t>Rem 342 C1</t>
  </si>
  <si>
    <t>,0216</t>
  </si>
  <si>
    <t>Herrera Avila María Leticia</t>
  </si>
  <si>
    <t>Rem 407 H1+++++??????</t>
  </si>
  <si>
    <t>,0217</t>
  </si>
  <si>
    <t>,0218</t>
  </si>
  <si>
    <t>,0219</t>
  </si>
  <si>
    <t>,0220</t>
  </si>
  <si>
    <t>,0221</t>
  </si>
  <si>
    <t>,0222</t>
  </si>
  <si>
    <t>,0223</t>
  </si>
  <si>
    <t>,0224</t>
  </si>
  <si>
    <t>,0225</t>
  </si>
  <si>
    <t>,0226</t>
  </si>
  <si>
    <t>,0227</t>
  </si>
  <si>
    <t>,0228</t>
  </si>
  <si>
    <t>,0229</t>
  </si>
  <si>
    <t>,0230</t>
  </si>
  <si>
    <t>,0231</t>
  </si>
  <si>
    <t>,0232</t>
  </si>
  <si>
    <t>,0233</t>
  </si>
  <si>
    <t>,0234</t>
  </si>
  <si>
    <t>,0235</t>
  </si>
  <si>
    <t>,0236</t>
  </si>
  <si>
    <t>,0237</t>
  </si>
  <si>
    <t>,0238</t>
  </si>
  <si>
    <t>,0239</t>
  </si>
  <si>
    <t>,0240</t>
  </si>
  <si>
    <t>,0241</t>
  </si>
  <si>
    <t>,0242</t>
  </si>
  <si>
    <t>,0243</t>
  </si>
  <si>
    <t>,0244</t>
  </si>
  <si>
    <t>,0245</t>
  </si>
  <si>
    <t>,0246</t>
  </si>
  <si>
    <t>,0247</t>
  </si>
  <si>
    <t>,0248</t>
  </si>
  <si>
    <t>,0249</t>
  </si>
  <si>
    <t>,0250</t>
  </si>
  <si>
    <t>,0251</t>
  </si>
  <si>
    <t>,0252</t>
  </si>
  <si>
    <t>,0253</t>
  </si>
  <si>
    <t>,0254</t>
  </si>
  <si>
    <t>,0255</t>
  </si>
  <si>
    <t>,0256</t>
  </si>
  <si>
    <t>,0257</t>
  </si>
  <si>
    <t>,0258</t>
  </si>
  <si>
    <t>,0259</t>
  </si>
  <si>
    <t>,0260</t>
  </si>
  <si>
    <t>,0261</t>
  </si>
  <si>
    <t>,0262</t>
  </si>
  <si>
    <t>,0263</t>
  </si>
  <si>
    <t>,0264</t>
  </si>
  <si>
    <t>,0265</t>
  </si>
  <si>
    <t>,0266</t>
  </si>
  <si>
    <t>,0267</t>
  </si>
  <si>
    <t>,0268</t>
  </si>
  <si>
    <t>,0269</t>
  </si>
  <si>
    <t>,0270</t>
  </si>
  <si>
    <t>,0271</t>
  </si>
  <si>
    <t>,0272</t>
  </si>
  <si>
    <t>,0273</t>
  </si>
  <si>
    <t>,0274</t>
  </si>
  <si>
    <t>,0275</t>
  </si>
  <si>
    <t>,0276</t>
  </si>
  <si>
    <t>,0277</t>
  </si>
  <si>
    <t>Importe Vendido</t>
  </si>
  <si>
    <t>Importe Cobrado</t>
  </si>
  <si>
    <t>IMPORTE POR COBRAR</t>
  </si>
  <si>
    <t>Remision ??????</t>
  </si>
  <si>
    <t>no es correcta</t>
  </si>
  <si>
    <t>FALTA SABER K LETRA DE CADA REMISION</t>
  </si>
  <si>
    <r>
      <t>Rem 493 I1 ---735 I1---</t>
    </r>
    <r>
      <rPr>
        <b/>
        <sz val="9"/>
        <color theme="1"/>
        <rFont val="Calibri"/>
        <family val="2"/>
        <scheme val="minor"/>
      </rPr>
      <t>518---236--116---241--326--322--146--591--702--</t>
    </r>
  </si>
  <si>
    <t>Rem 97 J1 no corresponde</t>
  </si>
  <si>
    <t>,0143</t>
  </si>
  <si>
    <t>MARIA LETICIA HERRERA AVILA</t>
  </si>
  <si>
    <t>YA ESTA CON FACTURA 3975</t>
  </si>
  <si>
    <t>Rem 842 G1--939 G1</t>
  </si>
  <si>
    <t>ESTA EN FACTURA 3610</t>
  </si>
  <si>
    <t>ESTA EN FACTURA 3676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</si>
</sst>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$-80A]#,##0.00"/>
    <numFmt numFmtId="165" formatCode="0.000"/>
    <numFmt numFmtId="166" formatCode="&quot;$&quot;#,##0.0000"/>
    <numFmt numFmtId="167" formatCode="0.0000"/>
    <numFmt numFmtId="168" formatCode="&quot;$&quot;#,##0.00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u/>
      <sz val="12"/>
      <color rgb="FF0000F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rgb="FF0000CC"/>
      <name val="Cambria"/>
      <family val="1"/>
      <scheme val="major"/>
    </font>
    <font>
      <b/>
      <sz val="11"/>
      <color rgb="FF0000CC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theme="5" tint="-0.249977111117893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8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164" fontId="1" fillId="2" borderId="1" xfId="0" applyNumberFormat="1" applyFont="1" applyFill="1" applyBorder="1"/>
    <xf numFmtId="165" fontId="1" fillId="0" borderId="0" xfId="0" applyNumberFormat="1" applyFont="1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4" fontId="1" fillId="0" borderId="2" xfId="0" applyNumberFormat="1" applyFont="1" applyFill="1" applyBorder="1"/>
    <xf numFmtId="0" fontId="1" fillId="2" borderId="2" xfId="0" applyFont="1" applyFill="1" applyBorder="1"/>
    <xf numFmtId="164" fontId="1" fillId="2" borderId="2" xfId="0" applyNumberFormat="1" applyFont="1" applyFill="1" applyBorder="1"/>
    <xf numFmtId="164" fontId="1" fillId="2" borderId="3" xfId="0" applyNumberFormat="1" applyFont="1" applyFill="1" applyBorder="1"/>
    <xf numFmtId="0" fontId="1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 vertical="center" wrapText="1"/>
    </xf>
    <xf numFmtId="4" fontId="1" fillId="0" borderId="5" xfId="0" applyNumberFormat="1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 vertical="center" wrapText="1"/>
    </xf>
    <xf numFmtId="164" fontId="1" fillId="3" borderId="5" xfId="0" applyNumberFormat="1" applyFont="1" applyFill="1" applyBorder="1" applyAlignment="1">
      <alignment horizontal="center" wrapText="1"/>
    </xf>
    <xf numFmtId="164" fontId="6" fillId="0" borderId="1" xfId="0" applyNumberFormat="1" applyFont="1" applyFill="1" applyBorder="1" applyAlignment="1">
      <alignment horizontal="center"/>
    </xf>
    <xf numFmtId="16" fontId="1" fillId="0" borderId="6" xfId="0" applyNumberFormat="1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4" fontId="1" fillId="0" borderId="0" xfId="0" applyNumberFormat="1" applyFont="1" applyFill="1"/>
    <xf numFmtId="164" fontId="1" fillId="0" borderId="0" xfId="0" applyNumberFormat="1" applyFont="1" applyFill="1"/>
    <xf numFmtId="164" fontId="1" fillId="0" borderId="6" xfId="0" applyNumberFormat="1" applyFont="1" applyFill="1" applyBorder="1"/>
    <xf numFmtId="0" fontId="0" fillId="0" borderId="0" xfId="0" applyFill="1"/>
    <xf numFmtId="165" fontId="1" fillId="0" borderId="0" xfId="0" applyNumberFormat="1" applyFont="1" applyFill="1"/>
    <xf numFmtId="0" fontId="4" fillId="0" borderId="7" xfId="0" applyFont="1" applyFill="1" applyBorder="1" applyAlignment="1">
      <alignment horizontal="center"/>
    </xf>
    <xf numFmtId="0" fontId="9" fillId="0" borderId="0" xfId="0" applyFont="1" applyFill="1" applyAlignment="1">
      <alignment wrapText="1"/>
    </xf>
    <xf numFmtId="16" fontId="1" fillId="0" borderId="0" xfId="0" applyNumberFormat="1" applyFont="1" applyFill="1"/>
    <xf numFmtId="0" fontId="1" fillId="0" borderId="0" xfId="0" applyFont="1" applyFill="1"/>
    <xf numFmtId="0" fontId="1" fillId="4" borderId="0" xfId="0" applyFont="1" applyFill="1"/>
    <xf numFmtId="16" fontId="1" fillId="0" borderId="0" xfId="0" applyNumberFormat="1" applyFont="1" applyFill="1" applyAlignment="1">
      <alignment horizontal="center"/>
    </xf>
    <xf numFmtId="164" fontId="1" fillId="0" borderId="0" xfId="0" applyNumberFormat="1" applyFont="1"/>
    <xf numFmtId="16" fontId="1" fillId="0" borderId="8" xfId="0" applyNumberFormat="1" applyFont="1" applyFill="1" applyBorder="1" applyAlignment="1">
      <alignment horizontal="center"/>
    </xf>
    <xf numFmtId="0" fontId="1" fillId="0" borderId="6" xfId="0" applyFont="1" applyBorder="1"/>
    <xf numFmtId="164" fontId="1" fillId="0" borderId="6" xfId="0" applyNumberFormat="1" applyFont="1" applyBorder="1"/>
    <xf numFmtId="164" fontId="1" fillId="5" borderId="6" xfId="0" applyNumberFormat="1" applyFont="1" applyFill="1" applyBorder="1"/>
    <xf numFmtId="0" fontId="14" fillId="0" borderId="0" xfId="0" applyFont="1" applyFill="1" applyAlignment="1">
      <alignment horizontal="center"/>
    </xf>
    <xf numFmtId="0" fontId="1" fillId="0" borderId="5" xfId="0" applyFont="1" applyFill="1" applyBorder="1"/>
    <xf numFmtId="4" fontId="1" fillId="0" borderId="5" xfId="0" applyNumberFormat="1" applyFont="1" applyFill="1" applyBorder="1"/>
    <xf numFmtId="16" fontId="1" fillId="0" borderId="5" xfId="0" applyNumberFormat="1" applyFont="1" applyFill="1" applyBorder="1"/>
    <xf numFmtId="164" fontId="1" fillId="0" borderId="5" xfId="0" applyNumberFormat="1" applyFont="1" applyFill="1" applyBorder="1"/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4" fontId="1" fillId="2" borderId="0" xfId="0" applyNumberFormat="1" applyFont="1" applyFill="1"/>
    <xf numFmtId="164" fontId="1" fillId="2" borderId="0" xfId="0" applyNumberFormat="1" applyFont="1" applyFill="1"/>
    <xf numFmtId="168" fontId="1" fillId="2" borderId="0" xfId="0" applyNumberFormat="1" applyFont="1" applyFill="1"/>
    <xf numFmtId="0" fontId="1" fillId="2" borderId="0" xfId="0" applyFont="1" applyFill="1"/>
    <xf numFmtId="4" fontId="15" fillId="0" borderId="0" xfId="0" applyNumberFormat="1" applyFont="1" applyFill="1" applyAlignment="1">
      <alignment horizontal="center" wrapText="1"/>
    </xf>
    <xf numFmtId="164" fontId="12" fillId="2" borderId="0" xfId="0" applyNumberFormat="1" applyFont="1" applyFill="1" applyAlignment="1">
      <alignment horizontal="center" wrapText="1"/>
    </xf>
    <xf numFmtId="164" fontId="0" fillId="0" borderId="0" xfId="0" applyNumberFormat="1"/>
    <xf numFmtId="168" fontId="17" fillId="2" borderId="0" xfId="0" applyNumberFormat="1" applyFont="1" applyFill="1" applyAlignment="1">
      <alignment horizontal="center"/>
    </xf>
    <xf numFmtId="168" fontId="16" fillId="7" borderId="9" xfId="0" applyNumberFormat="1" applyFont="1" applyFill="1" applyBorder="1" applyAlignment="1">
      <alignment horizontal="center"/>
    </xf>
    <xf numFmtId="168" fontId="16" fillId="7" borderId="10" xfId="0" applyNumberFormat="1" applyFont="1" applyFill="1" applyBorder="1" applyAlignment="1">
      <alignment horizontal="center"/>
    </xf>
    <xf numFmtId="168" fontId="16" fillId="7" borderId="11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9" fillId="0" borderId="6" xfId="0" applyFont="1" applyFill="1" applyBorder="1" applyAlignment="1">
      <alignment wrapText="1"/>
    </xf>
    <xf numFmtId="4" fontId="1" fillId="0" borderId="6" xfId="0" applyNumberFormat="1" applyFont="1" applyFill="1" applyBorder="1"/>
    <xf numFmtId="16" fontId="1" fillId="0" borderId="6" xfId="0" applyNumberFormat="1" applyFont="1" applyFill="1" applyBorder="1"/>
    <xf numFmtId="4" fontId="9" fillId="0" borderId="6" xfId="0" applyNumberFormat="1" applyFont="1" applyFill="1" applyBorder="1"/>
    <xf numFmtId="16" fontId="1" fillId="0" borderId="6" xfId="0" applyNumberFormat="1" applyFont="1" applyFill="1" applyBorder="1" applyAlignment="1">
      <alignment horizontal="right" wrapText="1"/>
    </xf>
    <xf numFmtId="0" fontId="1" fillId="0" borderId="6" xfId="0" applyFont="1" applyFill="1" applyBorder="1" applyAlignment="1">
      <alignment wrapText="1"/>
    </xf>
    <xf numFmtId="16" fontId="1" fillId="0" borderId="6" xfId="0" applyNumberFormat="1" applyFont="1" applyFill="1" applyBorder="1" applyAlignment="1"/>
    <xf numFmtId="16" fontId="1" fillId="0" borderId="6" xfId="0" applyNumberFormat="1" applyFont="1" applyFill="1" applyBorder="1" applyAlignment="1">
      <alignment horizontal="right"/>
    </xf>
    <xf numFmtId="0" fontId="11" fillId="0" borderId="6" xfId="0" applyFont="1" applyFill="1" applyBorder="1" applyAlignment="1">
      <alignment wrapText="1"/>
    </xf>
    <xf numFmtId="16" fontId="21" fillId="6" borderId="6" xfId="0" applyNumberFormat="1" applyFont="1" applyFill="1" applyBorder="1"/>
    <xf numFmtId="164" fontId="20" fillId="6" borderId="6" xfId="0" applyNumberFormat="1" applyFont="1" applyFill="1" applyBorder="1"/>
    <xf numFmtId="0" fontId="0" fillId="0" borderId="6" xfId="0" applyFont="1" applyBorder="1"/>
    <xf numFmtId="0" fontId="0" fillId="0" borderId="6" xfId="0" applyBorder="1"/>
    <xf numFmtId="16" fontId="1" fillId="6" borderId="6" xfId="0" applyNumberFormat="1" applyFont="1" applyFill="1" applyBorder="1"/>
    <xf numFmtId="164" fontId="1" fillId="6" borderId="6" xfId="0" applyNumberFormat="1" applyFont="1" applyFill="1" applyBorder="1"/>
    <xf numFmtId="16" fontId="11" fillId="0" borderId="6" xfId="0" applyNumberFormat="1" applyFont="1" applyFill="1" applyBorder="1"/>
    <xf numFmtId="165" fontId="7" fillId="0" borderId="0" xfId="0" applyNumberFormat="1" applyFont="1" applyFill="1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165" fontId="1" fillId="0" borderId="6" xfId="0" applyNumberFormat="1" applyFont="1" applyFill="1" applyBorder="1"/>
    <xf numFmtId="0" fontId="8" fillId="0" borderId="6" xfId="0" applyFont="1" applyFill="1" applyBorder="1"/>
    <xf numFmtId="0" fontId="1" fillId="4" borderId="6" xfId="0" applyFont="1" applyFill="1" applyBorder="1" applyAlignment="1">
      <alignment horizontal="left"/>
    </xf>
    <xf numFmtId="0" fontId="1" fillId="0" borderId="6" xfId="0" applyFont="1" applyFill="1" applyBorder="1"/>
    <xf numFmtId="0" fontId="0" fillId="0" borderId="6" xfId="0" applyFill="1" applyBorder="1"/>
    <xf numFmtId="166" fontId="1" fillId="0" borderId="6" xfId="0" applyNumberFormat="1" applyFont="1" applyFill="1" applyBorder="1"/>
    <xf numFmtId="0" fontId="8" fillId="4" borderId="6" xfId="0" applyFont="1" applyFill="1" applyBorder="1"/>
    <xf numFmtId="0" fontId="1" fillId="4" borderId="6" xfId="0" applyFont="1" applyFill="1" applyBorder="1"/>
    <xf numFmtId="167" fontId="1" fillId="0" borderId="6" xfId="0" applyNumberFormat="1" applyFont="1" applyFill="1" applyBorder="1"/>
    <xf numFmtId="0" fontId="8" fillId="6" borderId="6" xfId="0" applyFont="1" applyFill="1" applyBorder="1"/>
    <xf numFmtId="0" fontId="0" fillId="0" borderId="6" xfId="0" applyFont="1" applyFill="1" applyBorder="1"/>
    <xf numFmtId="165" fontId="1" fillId="0" borderId="12" xfId="0" applyNumberFormat="1" applyFont="1" applyFill="1" applyBorder="1"/>
    <xf numFmtId="0" fontId="1" fillId="0" borderId="13" xfId="0" applyFont="1" applyFill="1" applyBorder="1"/>
    <xf numFmtId="0" fontId="0" fillId="0" borderId="13" xfId="0" applyFill="1" applyBorder="1"/>
    <xf numFmtId="0" fontId="0" fillId="0" borderId="13" xfId="0" applyBorder="1"/>
    <xf numFmtId="0" fontId="18" fillId="0" borderId="14" xfId="0" applyFont="1" applyFill="1" applyBorder="1" applyAlignment="1">
      <alignment horizontal="center" wrapText="1"/>
    </xf>
    <xf numFmtId="0" fontId="18" fillId="0" borderId="15" xfId="0" applyFont="1" applyFill="1" applyBorder="1" applyAlignment="1">
      <alignment horizontal="center" wrapText="1"/>
    </xf>
    <xf numFmtId="0" fontId="18" fillId="0" borderId="16" xfId="0" applyFont="1" applyFill="1" applyBorder="1" applyAlignment="1">
      <alignment horizontal="center" wrapText="1"/>
    </xf>
    <xf numFmtId="0" fontId="1" fillId="0" borderId="7" xfId="0" applyFont="1" applyFill="1" applyBorder="1"/>
    <xf numFmtId="0" fontId="0" fillId="0" borderId="7" xfId="0" applyBorder="1"/>
    <xf numFmtId="0" fontId="19" fillId="0" borderId="14" xfId="0" applyFont="1" applyFill="1" applyBorder="1" applyAlignment="1">
      <alignment horizontal="center" wrapText="1"/>
    </xf>
    <xf numFmtId="0" fontId="19" fillId="0" borderId="15" xfId="0" applyFont="1" applyFill="1" applyBorder="1" applyAlignment="1">
      <alignment horizontal="center" wrapText="1"/>
    </xf>
    <xf numFmtId="0" fontId="10" fillId="0" borderId="16" xfId="0" applyFont="1" applyFill="1" applyBorder="1" applyAlignment="1">
      <alignment wrapText="1"/>
    </xf>
    <xf numFmtId="0" fontId="13" fillId="4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532607</xdr:colOff>
      <xdr:row>86</xdr:row>
      <xdr:rowOff>115093</xdr:rowOff>
    </xdr:from>
    <xdr:to>
      <xdr:col>3</xdr:col>
      <xdr:colOff>534195</xdr:colOff>
      <xdr:row>89</xdr:row>
      <xdr:rowOff>76993</xdr:rowOff>
    </xdr:to>
    <xdr:cxnSp macro="">
      <xdr:nvCxnSpPr>
        <xdr:cNvPr id="2" name="1 Conector recto de flecha"/>
        <xdr:cNvCxnSpPr/>
      </xdr:nvCxnSpPr>
      <xdr:spPr>
        <a:xfrm rot="5400000">
          <a:off x="4591051" y="61531499"/>
          <a:ext cx="533400" cy="1588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87</xdr:row>
      <xdr:rowOff>19051</xdr:rowOff>
    </xdr:from>
    <xdr:to>
      <xdr:col>5</xdr:col>
      <xdr:colOff>495302</xdr:colOff>
      <xdr:row>89</xdr:row>
      <xdr:rowOff>161926</xdr:rowOff>
    </xdr:to>
    <xdr:cxnSp macro="">
      <xdr:nvCxnSpPr>
        <xdr:cNvPr id="3" name="2 Conector recto de flecha"/>
        <xdr:cNvCxnSpPr/>
      </xdr:nvCxnSpPr>
      <xdr:spPr>
        <a:xfrm rot="5400000">
          <a:off x="6167438" y="61621988"/>
          <a:ext cx="523875" cy="2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topLeftCell="A82" workbookViewId="0">
      <selection activeCell="C103" sqref="C103"/>
    </sheetView>
  </sheetViews>
  <sheetFormatPr baseColWidth="10" defaultRowHeight="15" x14ac:dyDescent="0.25"/>
  <cols>
    <col min="2" max="2" width="8.28515625" bestFit="1" customWidth="1"/>
    <col min="3" max="3" width="39" style="21" bestFit="1" customWidth="1"/>
    <col min="4" max="4" width="12.7109375" style="18" bestFit="1" customWidth="1"/>
    <col min="5" max="5" width="13.7109375" bestFit="1" customWidth="1"/>
    <col min="6" max="6" width="10.140625" style="29" bestFit="1" customWidth="1"/>
    <col min="7" max="7" width="11.140625" style="47" bestFit="1" customWidth="1"/>
    <col min="8" max="8" width="6.28515625" style="2" customWidth="1"/>
    <col min="9" max="9" width="11.42578125" style="3"/>
  </cols>
  <sheetData>
    <row r="1" spans="1:13" ht="18.75" x14ac:dyDescent="0.3">
      <c r="B1" s="52" t="s">
        <v>0</v>
      </c>
      <c r="C1" s="52"/>
      <c r="D1" s="52"/>
      <c r="E1" s="52"/>
      <c r="F1" s="52"/>
      <c r="G1" s="1"/>
    </row>
    <row r="2" spans="1:13" ht="15.75" x14ac:dyDescent="0.25">
      <c r="A2" s="4"/>
      <c r="B2" s="53"/>
      <c r="C2" s="53"/>
      <c r="D2" s="5"/>
      <c r="E2" s="6"/>
      <c r="F2" s="7"/>
      <c r="G2" s="8"/>
    </row>
    <row r="3" spans="1:13" ht="32.25" thickBot="1" x14ac:dyDescent="0.4">
      <c r="A3" s="9" t="s">
        <v>1</v>
      </c>
      <c r="B3" s="10" t="s">
        <v>2</v>
      </c>
      <c r="C3" s="11" t="s">
        <v>3</v>
      </c>
      <c r="D3" s="12" t="s">
        <v>4</v>
      </c>
      <c r="E3" s="13" t="s">
        <v>5</v>
      </c>
      <c r="F3" s="14" t="s">
        <v>6</v>
      </c>
      <c r="G3" s="15" t="s">
        <v>7</v>
      </c>
      <c r="H3" s="70"/>
      <c r="I3" s="71"/>
      <c r="J3" s="72"/>
    </row>
    <row r="4" spans="1:13" ht="15.75" thickTop="1" x14ac:dyDescent="0.25">
      <c r="A4" s="16">
        <v>41613</v>
      </c>
      <c r="B4" s="23" t="s">
        <v>8</v>
      </c>
      <c r="C4" s="24" t="s">
        <v>9</v>
      </c>
      <c r="D4" s="18">
        <v>1999.2</v>
      </c>
      <c r="E4" s="25"/>
      <c r="F4" s="19"/>
      <c r="G4" s="20">
        <f>D4-F4</f>
        <v>1999.2</v>
      </c>
      <c r="H4" s="73"/>
      <c r="I4" s="74" t="s">
        <v>10</v>
      </c>
      <c r="J4" s="75" t="s">
        <v>110</v>
      </c>
      <c r="K4" s="66"/>
    </row>
    <row r="5" spans="1:13" x14ac:dyDescent="0.25">
      <c r="A5" s="16">
        <v>41613</v>
      </c>
      <c r="B5" s="17" t="s">
        <v>11</v>
      </c>
      <c r="C5" s="54" t="s">
        <v>9</v>
      </c>
      <c r="D5" s="55">
        <v>1982.4</v>
      </c>
      <c r="E5" s="56"/>
      <c r="F5" s="20"/>
      <c r="G5" s="20">
        <f>D5-F5</f>
        <v>1982.4</v>
      </c>
      <c r="H5" s="73"/>
      <c r="I5" s="74" t="s">
        <v>10</v>
      </c>
      <c r="J5" s="75" t="s">
        <v>110</v>
      </c>
      <c r="K5" s="66"/>
    </row>
    <row r="6" spans="1:13" x14ac:dyDescent="0.25">
      <c r="A6" s="16">
        <v>41617</v>
      </c>
      <c r="B6" s="23" t="s">
        <v>12</v>
      </c>
      <c r="C6" s="54" t="s">
        <v>13</v>
      </c>
      <c r="D6" s="57">
        <v>65000.18</v>
      </c>
      <c r="E6" s="58"/>
      <c r="F6" s="20"/>
      <c r="G6" s="20">
        <f t="shared" ref="G6:G10" si="0">D6-F6</f>
        <v>65000.18</v>
      </c>
      <c r="H6" s="73"/>
      <c r="I6" s="76" t="s">
        <v>109</v>
      </c>
      <c r="J6" s="77"/>
      <c r="K6" s="66"/>
    </row>
    <row r="7" spans="1:13" ht="16.5" customHeight="1" x14ac:dyDescent="0.25">
      <c r="A7" s="16">
        <v>41621</v>
      </c>
      <c r="B7" s="23" t="s">
        <v>16</v>
      </c>
      <c r="C7" s="54" t="s">
        <v>13</v>
      </c>
      <c r="D7" s="55">
        <v>117520</v>
      </c>
      <c r="E7" s="56"/>
      <c r="F7" s="20"/>
      <c r="G7" s="20">
        <f t="shared" si="0"/>
        <v>117520</v>
      </c>
      <c r="H7" s="78"/>
      <c r="I7" s="76" t="s">
        <v>109</v>
      </c>
      <c r="J7" s="77"/>
      <c r="K7" s="66"/>
    </row>
    <row r="8" spans="1:13" ht="17.25" customHeight="1" x14ac:dyDescent="0.25">
      <c r="A8" s="16">
        <v>41621</v>
      </c>
      <c r="B8" s="17" t="s">
        <v>17</v>
      </c>
      <c r="C8" s="59" t="s">
        <v>18</v>
      </c>
      <c r="D8" s="55">
        <v>5453.8</v>
      </c>
      <c r="E8" s="60"/>
      <c r="F8" s="20"/>
      <c r="G8" s="20">
        <f t="shared" si="0"/>
        <v>5453.8</v>
      </c>
      <c r="H8" s="73"/>
      <c r="I8" s="79" t="s">
        <v>19</v>
      </c>
      <c r="J8" s="96" t="s">
        <v>20</v>
      </c>
      <c r="K8" s="80"/>
      <c r="L8" s="27"/>
      <c r="M8" s="26"/>
    </row>
    <row r="9" spans="1:13" x14ac:dyDescent="0.25">
      <c r="A9" s="16">
        <v>41621</v>
      </c>
      <c r="B9" s="17" t="s">
        <v>21</v>
      </c>
      <c r="C9" s="54" t="s">
        <v>22</v>
      </c>
      <c r="D9" s="57">
        <v>16000.32</v>
      </c>
      <c r="E9" s="60"/>
      <c r="F9" s="20"/>
      <c r="G9" s="20">
        <f t="shared" si="0"/>
        <v>16000.32</v>
      </c>
      <c r="H9" s="73"/>
      <c r="I9" s="76" t="s">
        <v>109</v>
      </c>
      <c r="J9" s="77"/>
      <c r="K9" s="66"/>
    </row>
    <row r="10" spans="1:13" x14ac:dyDescent="0.25">
      <c r="A10" s="16">
        <v>41622</v>
      </c>
      <c r="B10" s="17" t="s">
        <v>23</v>
      </c>
      <c r="C10" s="59" t="s">
        <v>13</v>
      </c>
      <c r="D10" s="55">
        <v>81796.86</v>
      </c>
      <c r="E10" s="56"/>
      <c r="F10" s="20"/>
      <c r="G10" s="20">
        <f t="shared" si="0"/>
        <v>81796.86</v>
      </c>
      <c r="H10" s="81"/>
      <c r="I10" s="76" t="s">
        <v>109</v>
      </c>
      <c r="J10" s="77"/>
      <c r="K10" s="66"/>
    </row>
    <row r="11" spans="1:13" ht="15.75" thickBot="1" x14ac:dyDescent="0.3">
      <c r="A11" s="16">
        <v>41624</v>
      </c>
      <c r="B11" s="17" t="s">
        <v>24</v>
      </c>
      <c r="C11" s="59" t="s">
        <v>14</v>
      </c>
      <c r="D11" s="55">
        <v>10014.4</v>
      </c>
      <c r="E11" s="61"/>
      <c r="F11" s="20"/>
      <c r="G11" s="20">
        <f t="shared" ref="G11:G15" si="1">D11-F11</f>
        <v>10014.4</v>
      </c>
      <c r="H11" s="73"/>
      <c r="I11" s="85" t="s">
        <v>109</v>
      </c>
      <c r="J11" s="86"/>
      <c r="K11" s="87"/>
    </row>
    <row r="12" spans="1:13" ht="31.5" customHeight="1" thickBot="1" x14ac:dyDescent="0.3">
      <c r="A12" s="16">
        <v>41625</v>
      </c>
      <c r="B12" s="17" t="s">
        <v>25</v>
      </c>
      <c r="C12" s="62" t="s">
        <v>26</v>
      </c>
      <c r="D12" s="57">
        <v>150213</v>
      </c>
      <c r="E12" s="56" t="s">
        <v>27</v>
      </c>
      <c r="F12" s="20">
        <f>17385.6+17629</f>
        <v>35014.6</v>
      </c>
      <c r="G12" s="20">
        <f t="shared" si="1"/>
        <v>115198.39999999999</v>
      </c>
      <c r="H12" s="84"/>
      <c r="I12" s="88" t="s">
        <v>112</v>
      </c>
      <c r="J12" s="89"/>
      <c r="K12" s="90"/>
    </row>
    <row r="13" spans="1:13" ht="26.25" customHeight="1" thickBot="1" x14ac:dyDescent="0.3">
      <c r="A13" s="16"/>
      <c r="B13" s="17"/>
      <c r="C13" s="62"/>
      <c r="D13" s="57"/>
      <c r="E13" s="56"/>
      <c r="F13" s="20"/>
      <c r="G13" s="20"/>
      <c r="H13" s="84"/>
      <c r="I13" s="93" t="s">
        <v>111</v>
      </c>
      <c r="J13" s="94"/>
      <c r="K13" s="95"/>
    </row>
    <row r="14" spans="1:13" x14ac:dyDescent="0.25">
      <c r="A14" s="16">
        <v>41625</v>
      </c>
      <c r="B14" s="17" t="s">
        <v>28</v>
      </c>
      <c r="C14" s="54" t="s">
        <v>15</v>
      </c>
      <c r="D14" s="57">
        <v>4459.1400000000003</v>
      </c>
      <c r="E14" s="56"/>
      <c r="F14" s="20"/>
      <c r="G14" s="20">
        <f t="shared" si="1"/>
        <v>4459.1400000000003</v>
      </c>
      <c r="H14" s="73"/>
      <c r="I14" s="91" t="s">
        <v>109</v>
      </c>
      <c r="J14" s="91"/>
      <c r="K14" s="92"/>
    </row>
    <row r="15" spans="1:13" x14ac:dyDescent="0.25">
      <c r="A15" s="16">
        <v>41631</v>
      </c>
      <c r="B15" s="23" t="s">
        <v>30</v>
      </c>
      <c r="C15" s="54" t="s">
        <v>29</v>
      </c>
      <c r="D15" s="57">
        <v>2701.3</v>
      </c>
      <c r="E15" s="56"/>
      <c r="F15" s="20"/>
      <c r="G15" s="20">
        <f t="shared" si="1"/>
        <v>2701.3</v>
      </c>
      <c r="H15" s="73"/>
      <c r="I15" s="80" t="s">
        <v>113</v>
      </c>
      <c r="J15" s="80"/>
      <c r="K15" s="77"/>
    </row>
    <row r="16" spans="1:13" x14ac:dyDescent="0.25">
      <c r="A16" s="16">
        <v>41634</v>
      </c>
      <c r="B16" s="23" t="s">
        <v>31</v>
      </c>
      <c r="C16" s="54" t="s">
        <v>13</v>
      </c>
      <c r="D16" s="57">
        <v>100000</v>
      </c>
      <c r="E16" s="56"/>
      <c r="F16" s="20"/>
      <c r="G16" s="20">
        <f t="shared" ref="G16:G85" si="2">D16-F16</f>
        <v>100000</v>
      </c>
      <c r="H16" s="73"/>
      <c r="I16" s="76" t="s">
        <v>109</v>
      </c>
      <c r="J16" s="77"/>
      <c r="K16" s="77"/>
    </row>
    <row r="17" spans="1:11" x14ac:dyDescent="0.25">
      <c r="A17" s="16">
        <v>41634</v>
      </c>
      <c r="B17" s="17" t="s">
        <v>32</v>
      </c>
      <c r="C17" s="54" t="s">
        <v>13</v>
      </c>
      <c r="D17" s="57">
        <v>120000.32000000001</v>
      </c>
      <c r="E17" s="56"/>
      <c r="F17" s="20"/>
      <c r="G17" s="20">
        <f t="shared" si="2"/>
        <v>120000.32000000001</v>
      </c>
      <c r="H17" s="73"/>
      <c r="I17" s="76" t="s">
        <v>109</v>
      </c>
      <c r="J17" s="77"/>
      <c r="K17" s="77"/>
    </row>
    <row r="18" spans="1:11" x14ac:dyDescent="0.25">
      <c r="A18" s="30">
        <v>41635</v>
      </c>
      <c r="B18" s="23" t="s">
        <v>114</v>
      </c>
      <c r="C18" s="54" t="s">
        <v>115</v>
      </c>
      <c r="D18" s="57">
        <v>4348.05</v>
      </c>
      <c r="E18" s="63" t="s">
        <v>116</v>
      </c>
      <c r="F18" s="64"/>
      <c r="G18" s="20">
        <f t="shared" si="2"/>
        <v>4348.05</v>
      </c>
      <c r="H18" s="77"/>
      <c r="I18" s="74" t="s">
        <v>117</v>
      </c>
      <c r="J18" s="66"/>
      <c r="K18" s="77"/>
    </row>
    <row r="19" spans="1:11" x14ac:dyDescent="0.25">
      <c r="A19" s="30">
        <v>41639</v>
      </c>
      <c r="B19" s="23" t="s">
        <v>33</v>
      </c>
      <c r="C19" s="31" t="s">
        <v>34</v>
      </c>
      <c r="D19" s="55">
        <v>9857.17</v>
      </c>
      <c r="E19" s="65"/>
      <c r="F19" s="66"/>
      <c r="G19" s="20">
        <f t="shared" si="2"/>
        <v>9857.17</v>
      </c>
      <c r="H19" s="73"/>
      <c r="I19" s="76" t="s">
        <v>109</v>
      </c>
      <c r="J19" s="77"/>
      <c r="K19" s="66"/>
    </row>
    <row r="20" spans="1:11" x14ac:dyDescent="0.25">
      <c r="A20" s="30">
        <v>41639</v>
      </c>
      <c r="B20" s="23" t="s">
        <v>36</v>
      </c>
      <c r="C20" s="31" t="s">
        <v>35</v>
      </c>
      <c r="D20" s="32">
        <v>18174.240000000002</v>
      </c>
      <c r="E20" s="56"/>
      <c r="F20" s="20"/>
      <c r="G20" s="20">
        <f t="shared" si="2"/>
        <v>18174.240000000002</v>
      </c>
      <c r="H20" s="73"/>
      <c r="I20" s="74" t="s">
        <v>37</v>
      </c>
      <c r="J20" s="77"/>
      <c r="K20" s="66"/>
    </row>
    <row r="21" spans="1:11" x14ac:dyDescent="0.25">
      <c r="A21" s="30">
        <v>41639</v>
      </c>
      <c r="B21" s="23" t="s">
        <v>38</v>
      </c>
      <c r="C21" s="31" t="s">
        <v>35</v>
      </c>
      <c r="D21" s="32">
        <v>14192.22</v>
      </c>
      <c r="E21" s="67" t="s">
        <v>118</v>
      </c>
      <c r="F21" s="68"/>
      <c r="G21" s="20">
        <f t="shared" si="2"/>
        <v>14192.22</v>
      </c>
      <c r="H21" s="73"/>
      <c r="I21" s="82" t="s">
        <v>39</v>
      </c>
      <c r="J21" s="77"/>
      <c r="K21" s="66"/>
    </row>
    <row r="22" spans="1:11" x14ac:dyDescent="0.25">
      <c r="A22" s="30">
        <v>41639</v>
      </c>
      <c r="B22" s="23" t="s">
        <v>40</v>
      </c>
      <c r="C22" s="31" t="s">
        <v>35</v>
      </c>
      <c r="D22" s="32">
        <v>10016.16</v>
      </c>
      <c r="E22" s="67" t="s">
        <v>119</v>
      </c>
      <c r="F22" s="68"/>
      <c r="G22" s="20">
        <f t="shared" si="2"/>
        <v>10016.16</v>
      </c>
      <c r="H22" s="73"/>
      <c r="I22" s="82" t="s">
        <v>41</v>
      </c>
      <c r="J22" s="77"/>
      <c r="K22" s="66"/>
    </row>
    <row r="23" spans="1:11" x14ac:dyDescent="0.25">
      <c r="A23" s="30">
        <v>41639</v>
      </c>
      <c r="B23" s="23" t="s">
        <v>42</v>
      </c>
      <c r="C23" s="31" t="s">
        <v>43</v>
      </c>
      <c r="D23" s="32">
        <v>5016.5</v>
      </c>
      <c r="E23" s="56">
        <v>41612</v>
      </c>
      <c r="F23" s="33">
        <v>3606</v>
      </c>
      <c r="G23" s="33">
        <f t="shared" si="2"/>
        <v>1410.5</v>
      </c>
      <c r="H23" s="73"/>
      <c r="I23" s="76" t="s">
        <v>44</v>
      </c>
      <c r="J23" s="83"/>
      <c r="K23" s="66"/>
    </row>
    <row r="24" spans="1:11" x14ac:dyDescent="0.25">
      <c r="A24" s="30">
        <v>41639</v>
      </c>
      <c r="B24" s="23" t="s">
        <v>45</v>
      </c>
      <c r="C24" s="31" t="s">
        <v>35</v>
      </c>
      <c r="D24" s="32">
        <v>1974</v>
      </c>
      <c r="E24" s="69"/>
      <c r="F24" s="20"/>
      <c r="G24" s="20">
        <f t="shared" si="2"/>
        <v>1974</v>
      </c>
      <c r="H24" s="73"/>
      <c r="I24" s="76" t="s">
        <v>109</v>
      </c>
      <c r="J24" s="83"/>
      <c r="K24" s="66"/>
    </row>
    <row r="25" spans="1:11" x14ac:dyDescent="0.25">
      <c r="A25" s="30">
        <v>41639</v>
      </c>
      <c r="B25" s="23" t="s">
        <v>46</v>
      </c>
      <c r="C25" s="31" t="s">
        <v>35</v>
      </c>
      <c r="D25" s="32">
        <v>1995</v>
      </c>
      <c r="E25" s="69"/>
      <c r="F25" s="20"/>
      <c r="G25" s="20">
        <f t="shared" si="2"/>
        <v>1995</v>
      </c>
      <c r="H25" s="73"/>
      <c r="I25" s="76" t="s">
        <v>109</v>
      </c>
      <c r="J25" s="77"/>
      <c r="K25" s="66"/>
    </row>
    <row r="26" spans="1:11" x14ac:dyDescent="0.25">
      <c r="A26" s="30">
        <v>41639</v>
      </c>
      <c r="B26" s="23" t="s">
        <v>47</v>
      </c>
      <c r="C26" s="31" t="s">
        <v>35</v>
      </c>
      <c r="D26" s="32">
        <v>1999.2</v>
      </c>
      <c r="E26" s="69"/>
      <c r="F26" s="20"/>
      <c r="G26" s="20">
        <f t="shared" si="2"/>
        <v>1999.2</v>
      </c>
      <c r="H26" s="73"/>
      <c r="I26" s="76" t="s">
        <v>109</v>
      </c>
      <c r="J26" s="77"/>
      <c r="K26" s="66"/>
    </row>
    <row r="27" spans="1:11" x14ac:dyDescent="0.25">
      <c r="A27" s="30">
        <v>41639</v>
      </c>
      <c r="B27" s="23" t="s">
        <v>48</v>
      </c>
      <c r="C27" s="31" t="s">
        <v>35</v>
      </c>
      <c r="D27" s="32">
        <v>1999.62</v>
      </c>
      <c r="E27" s="69"/>
      <c r="F27" s="20"/>
      <c r="G27" s="20">
        <f t="shared" si="2"/>
        <v>1999.62</v>
      </c>
      <c r="H27" s="73"/>
      <c r="I27" s="76" t="s">
        <v>109</v>
      </c>
      <c r="J27" s="77"/>
      <c r="K27" s="66"/>
    </row>
    <row r="28" spans="1:11" x14ac:dyDescent="0.25">
      <c r="A28" s="30">
        <v>41639</v>
      </c>
      <c r="B28" s="23" t="s">
        <v>49</v>
      </c>
      <c r="C28" s="31" t="s">
        <v>35</v>
      </c>
      <c r="D28" s="32">
        <v>1998.36</v>
      </c>
      <c r="E28" s="69"/>
      <c r="F28" s="20"/>
      <c r="G28" s="20">
        <f t="shared" si="2"/>
        <v>1998.36</v>
      </c>
      <c r="H28" s="73"/>
      <c r="I28" s="76" t="s">
        <v>109</v>
      </c>
      <c r="J28" s="77"/>
      <c r="K28" s="66"/>
    </row>
    <row r="29" spans="1:11" x14ac:dyDescent="0.25">
      <c r="A29" s="30">
        <v>41639</v>
      </c>
      <c r="B29" s="23" t="s">
        <v>50</v>
      </c>
      <c r="C29" s="31" t="s">
        <v>35</v>
      </c>
      <c r="D29" s="32">
        <v>1999.62</v>
      </c>
      <c r="E29" s="69"/>
      <c r="F29" s="20"/>
      <c r="G29" s="20">
        <f t="shared" si="2"/>
        <v>1999.62</v>
      </c>
      <c r="H29" s="73"/>
      <c r="I29" s="76" t="s">
        <v>109</v>
      </c>
      <c r="J29" s="77"/>
      <c r="K29" s="66"/>
    </row>
    <row r="30" spans="1:11" x14ac:dyDescent="0.25">
      <c r="A30" s="30">
        <v>41639</v>
      </c>
      <c r="B30" s="23" t="s">
        <v>51</v>
      </c>
      <c r="C30" s="31" t="s">
        <v>35</v>
      </c>
      <c r="D30" s="32">
        <v>1999.62</v>
      </c>
      <c r="E30" s="69"/>
      <c r="F30" s="20"/>
      <c r="G30" s="20">
        <f t="shared" si="2"/>
        <v>1999.62</v>
      </c>
      <c r="H30" s="73"/>
      <c r="I30" s="76" t="s">
        <v>109</v>
      </c>
      <c r="J30" s="77"/>
      <c r="K30" s="66"/>
    </row>
    <row r="31" spans="1:11" x14ac:dyDescent="0.25">
      <c r="A31" s="30">
        <v>41639</v>
      </c>
      <c r="B31" s="23" t="s">
        <v>52</v>
      </c>
      <c r="C31" s="31" t="s">
        <v>35</v>
      </c>
      <c r="D31" s="32">
        <v>1999.2</v>
      </c>
      <c r="E31" s="69"/>
      <c r="F31" s="20"/>
      <c r="G31" s="20">
        <f t="shared" si="2"/>
        <v>1999.2</v>
      </c>
      <c r="H31" s="73"/>
      <c r="I31" s="76" t="s">
        <v>109</v>
      </c>
      <c r="J31" s="77"/>
      <c r="K31" s="66"/>
    </row>
    <row r="32" spans="1:11" x14ac:dyDescent="0.25">
      <c r="A32" s="30">
        <v>41639</v>
      </c>
      <c r="B32" s="23" t="s">
        <v>53</v>
      </c>
      <c r="C32" s="31" t="s">
        <v>35</v>
      </c>
      <c r="D32" s="32">
        <v>1998.78</v>
      </c>
      <c r="E32" s="69"/>
      <c r="F32" s="20"/>
      <c r="G32" s="20">
        <f t="shared" si="2"/>
        <v>1998.78</v>
      </c>
      <c r="H32" s="73"/>
      <c r="I32" s="76" t="s">
        <v>109</v>
      </c>
      <c r="J32" s="77"/>
      <c r="K32" s="66"/>
    </row>
    <row r="33" spans="1:11" x14ac:dyDescent="0.25">
      <c r="A33" s="30">
        <v>41639</v>
      </c>
      <c r="B33" s="23" t="s">
        <v>54</v>
      </c>
      <c r="C33" s="31" t="s">
        <v>35</v>
      </c>
      <c r="D33" s="32">
        <v>1998.78</v>
      </c>
      <c r="E33" s="69"/>
      <c r="F33" s="20"/>
      <c r="G33" s="20">
        <f t="shared" si="2"/>
        <v>1998.78</v>
      </c>
      <c r="H33" s="73"/>
      <c r="I33" s="76" t="s">
        <v>109</v>
      </c>
      <c r="J33" s="77"/>
      <c r="K33" s="66"/>
    </row>
    <row r="34" spans="1:11" x14ac:dyDescent="0.25">
      <c r="A34" s="30">
        <v>41639</v>
      </c>
      <c r="B34" s="23" t="s">
        <v>55</v>
      </c>
      <c r="C34" s="31" t="s">
        <v>35</v>
      </c>
      <c r="D34" s="32">
        <v>1999.2</v>
      </c>
      <c r="E34" s="69"/>
      <c r="F34" s="20"/>
      <c r="G34" s="20">
        <f t="shared" si="2"/>
        <v>1999.2</v>
      </c>
      <c r="H34" s="73"/>
      <c r="I34" s="76" t="s">
        <v>109</v>
      </c>
      <c r="J34" s="77"/>
      <c r="K34" s="66"/>
    </row>
    <row r="35" spans="1:11" x14ac:dyDescent="0.25">
      <c r="A35" s="30">
        <v>41639</v>
      </c>
      <c r="B35" s="23" t="s">
        <v>56</v>
      </c>
      <c r="C35" s="31" t="s">
        <v>35</v>
      </c>
      <c r="D35" s="32">
        <v>1998.78</v>
      </c>
      <c r="E35" s="69"/>
      <c r="F35" s="20"/>
      <c r="G35" s="20">
        <f t="shared" si="2"/>
        <v>1998.78</v>
      </c>
      <c r="H35" s="73"/>
      <c r="I35" s="76" t="s">
        <v>109</v>
      </c>
      <c r="J35" s="77"/>
      <c r="K35" s="66"/>
    </row>
    <row r="36" spans="1:11" x14ac:dyDescent="0.25">
      <c r="A36" s="30">
        <v>41639</v>
      </c>
      <c r="B36" s="23" t="s">
        <v>57</v>
      </c>
      <c r="C36" s="31" t="s">
        <v>35</v>
      </c>
      <c r="D36" s="32">
        <v>1998.78</v>
      </c>
      <c r="E36" s="69"/>
      <c r="F36" s="20"/>
      <c r="G36" s="20">
        <f t="shared" si="2"/>
        <v>1998.78</v>
      </c>
      <c r="H36" s="73"/>
      <c r="I36" s="76" t="s">
        <v>109</v>
      </c>
      <c r="J36" s="77"/>
      <c r="K36" s="66"/>
    </row>
    <row r="37" spans="1:11" x14ac:dyDescent="0.25">
      <c r="A37" s="30">
        <v>41639</v>
      </c>
      <c r="B37" s="23" t="s">
        <v>58</v>
      </c>
      <c r="C37" s="31" t="s">
        <v>35</v>
      </c>
      <c r="D37" s="32">
        <v>1999.62</v>
      </c>
      <c r="E37" s="69"/>
      <c r="F37" s="20"/>
      <c r="G37" s="20">
        <f t="shared" si="2"/>
        <v>1999.62</v>
      </c>
      <c r="H37" s="73"/>
      <c r="I37" s="76" t="s">
        <v>109</v>
      </c>
      <c r="J37" s="77"/>
      <c r="K37" s="66"/>
    </row>
    <row r="38" spans="1:11" x14ac:dyDescent="0.25">
      <c r="A38" s="30">
        <v>41639</v>
      </c>
      <c r="B38" s="23" t="s">
        <v>59</v>
      </c>
      <c r="C38" s="31" t="s">
        <v>35</v>
      </c>
      <c r="D38" s="32">
        <v>1999.62</v>
      </c>
      <c r="E38" s="69"/>
      <c r="F38" s="20"/>
      <c r="G38" s="20">
        <f t="shared" si="2"/>
        <v>1999.62</v>
      </c>
      <c r="H38" s="73"/>
      <c r="I38" s="76" t="s">
        <v>109</v>
      </c>
      <c r="J38" s="77"/>
      <c r="K38" s="66"/>
    </row>
    <row r="39" spans="1:11" x14ac:dyDescent="0.25">
      <c r="A39" s="30">
        <v>41639</v>
      </c>
      <c r="B39" s="23" t="s">
        <v>60</v>
      </c>
      <c r="C39" s="31" t="s">
        <v>35</v>
      </c>
      <c r="D39" s="32">
        <v>1939.6</v>
      </c>
      <c r="E39" s="69"/>
      <c r="F39" s="20"/>
      <c r="G39" s="20">
        <f t="shared" si="2"/>
        <v>1939.6</v>
      </c>
      <c r="H39" s="73"/>
      <c r="I39" s="76" t="s">
        <v>109</v>
      </c>
      <c r="J39" s="77"/>
      <c r="K39" s="66"/>
    </row>
    <row r="40" spans="1:11" x14ac:dyDescent="0.25">
      <c r="A40" s="30">
        <v>41639</v>
      </c>
      <c r="B40" s="23" t="s">
        <v>61</v>
      </c>
      <c r="C40" s="31" t="s">
        <v>35</v>
      </c>
      <c r="D40" s="32">
        <v>1996.8</v>
      </c>
      <c r="E40" s="69"/>
      <c r="F40" s="20"/>
      <c r="G40" s="20">
        <f t="shared" si="2"/>
        <v>1996.8</v>
      </c>
      <c r="H40" s="73"/>
      <c r="I40" s="76" t="s">
        <v>109</v>
      </c>
      <c r="J40" s="77"/>
      <c r="K40" s="66"/>
    </row>
    <row r="41" spans="1:11" x14ac:dyDescent="0.25">
      <c r="A41" s="30">
        <v>41639</v>
      </c>
      <c r="B41" s="23" t="s">
        <v>62</v>
      </c>
      <c r="C41" s="31" t="s">
        <v>35</v>
      </c>
      <c r="D41" s="32">
        <v>1759.12</v>
      </c>
      <c r="E41" s="69"/>
      <c r="F41" s="20"/>
      <c r="G41" s="20">
        <f t="shared" si="2"/>
        <v>1759.12</v>
      </c>
      <c r="H41" s="73"/>
      <c r="I41" s="76" t="s">
        <v>109</v>
      </c>
      <c r="J41" s="77"/>
      <c r="K41" s="66"/>
    </row>
    <row r="42" spans="1:11" x14ac:dyDescent="0.25">
      <c r="A42" s="30">
        <v>41639</v>
      </c>
      <c r="B42" s="23" t="s">
        <v>63</v>
      </c>
      <c r="C42" s="31" t="s">
        <v>35</v>
      </c>
      <c r="D42" s="32">
        <v>1999.62</v>
      </c>
      <c r="E42" s="69"/>
      <c r="F42" s="20"/>
      <c r="G42" s="20">
        <f t="shared" si="2"/>
        <v>1999.62</v>
      </c>
      <c r="H42" s="73"/>
      <c r="I42" s="76" t="s">
        <v>109</v>
      </c>
      <c r="J42" s="77"/>
      <c r="K42" s="66"/>
    </row>
    <row r="43" spans="1:11" x14ac:dyDescent="0.25">
      <c r="A43" s="30">
        <v>41639</v>
      </c>
      <c r="B43" s="23" t="s">
        <v>64</v>
      </c>
      <c r="C43" s="31" t="s">
        <v>35</v>
      </c>
      <c r="D43" s="32">
        <v>1999.2</v>
      </c>
      <c r="E43" s="69"/>
      <c r="F43" s="20"/>
      <c r="G43" s="20">
        <f t="shared" si="2"/>
        <v>1999.2</v>
      </c>
      <c r="H43" s="73"/>
      <c r="I43" s="76" t="s">
        <v>109</v>
      </c>
      <c r="J43" s="77"/>
      <c r="K43" s="66"/>
    </row>
    <row r="44" spans="1:11" x14ac:dyDescent="0.25">
      <c r="A44" s="30">
        <v>41639</v>
      </c>
      <c r="B44" s="23" t="s">
        <v>65</v>
      </c>
      <c r="C44" s="31" t="s">
        <v>35</v>
      </c>
      <c r="D44" s="32">
        <v>1998.78</v>
      </c>
      <c r="E44" s="69"/>
      <c r="F44" s="20"/>
      <c r="G44" s="20">
        <f t="shared" si="2"/>
        <v>1998.78</v>
      </c>
      <c r="H44" s="73"/>
      <c r="I44" s="76" t="s">
        <v>109</v>
      </c>
      <c r="J44" s="77"/>
      <c r="K44" s="66"/>
    </row>
    <row r="45" spans="1:11" x14ac:dyDescent="0.25">
      <c r="A45" s="30">
        <v>41639</v>
      </c>
      <c r="B45" s="23" t="s">
        <v>66</v>
      </c>
      <c r="C45" s="31" t="s">
        <v>35</v>
      </c>
      <c r="D45" s="32">
        <v>1999.62</v>
      </c>
      <c r="E45" s="69"/>
      <c r="F45" s="20"/>
      <c r="G45" s="20">
        <f t="shared" si="2"/>
        <v>1999.62</v>
      </c>
      <c r="H45" s="73"/>
      <c r="I45" s="76" t="s">
        <v>109</v>
      </c>
      <c r="J45" s="77"/>
      <c r="K45" s="66"/>
    </row>
    <row r="46" spans="1:11" x14ac:dyDescent="0.25">
      <c r="A46" s="30">
        <v>41639</v>
      </c>
      <c r="B46" s="23" t="s">
        <v>67</v>
      </c>
      <c r="C46" s="31" t="s">
        <v>35</v>
      </c>
      <c r="D46" s="32">
        <v>1998.36</v>
      </c>
      <c r="E46" s="69"/>
      <c r="F46" s="20"/>
      <c r="G46" s="20">
        <f t="shared" si="2"/>
        <v>1998.36</v>
      </c>
      <c r="H46" s="73"/>
      <c r="I46" s="76" t="s">
        <v>109</v>
      </c>
      <c r="J46" s="77"/>
      <c r="K46" s="66"/>
    </row>
    <row r="47" spans="1:11" x14ac:dyDescent="0.25">
      <c r="A47" s="30">
        <v>41639</v>
      </c>
      <c r="B47" s="23" t="s">
        <v>68</v>
      </c>
      <c r="C47" s="31" t="s">
        <v>35</v>
      </c>
      <c r="D47" s="32">
        <v>1998.78</v>
      </c>
      <c r="E47" s="69"/>
      <c r="F47" s="20"/>
      <c r="G47" s="20">
        <f t="shared" si="2"/>
        <v>1998.78</v>
      </c>
      <c r="H47" s="73"/>
      <c r="I47" s="76" t="s">
        <v>109</v>
      </c>
      <c r="J47" s="77"/>
      <c r="K47" s="66"/>
    </row>
    <row r="48" spans="1:11" x14ac:dyDescent="0.25">
      <c r="A48" s="30">
        <v>41639</v>
      </c>
      <c r="B48" s="23" t="s">
        <v>69</v>
      </c>
      <c r="C48" s="31" t="s">
        <v>35</v>
      </c>
      <c r="D48" s="32">
        <v>1999.2</v>
      </c>
      <c r="E48" s="69"/>
      <c r="F48" s="20"/>
      <c r="G48" s="20">
        <f t="shared" si="2"/>
        <v>1999.2</v>
      </c>
      <c r="H48" s="73"/>
      <c r="I48" s="76" t="s">
        <v>109</v>
      </c>
      <c r="J48" s="77"/>
      <c r="K48" s="66"/>
    </row>
    <row r="49" spans="1:11" x14ac:dyDescent="0.25">
      <c r="A49" s="30">
        <v>41639</v>
      </c>
      <c r="B49" s="23" t="s">
        <v>70</v>
      </c>
      <c r="C49" s="31" t="s">
        <v>35</v>
      </c>
      <c r="D49" s="32">
        <v>467.46</v>
      </c>
      <c r="E49" s="69"/>
      <c r="F49" s="20"/>
      <c r="G49" s="20">
        <f t="shared" si="2"/>
        <v>467.46</v>
      </c>
      <c r="H49" s="73"/>
      <c r="I49" s="76" t="s">
        <v>109</v>
      </c>
      <c r="J49" s="77"/>
      <c r="K49" s="66"/>
    </row>
    <row r="50" spans="1:11" x14ac:dyDescent="0.25">
      <c r="A50" s="30">
        <v>41639</v>
      </c>
      <c r="B50" s="23" t="s">
        <v>71</v>
      </c>
      <c r="C50" s="31" t="s">
        <v>35</v>
      </c>
      <c r="D50" s="32">
        <v>1995</v>
      </c>
      <c r="E50" s="69"/>
      <c r="F50" s="20"/>
      <c r="G50" s="20">
        <f t="shared" si="2"/>
        <v>1995</v>
      </c>
      <c r="H50" s="73"/>
      <c r="I50" s="76" t="s">
        <v>109</v>
      </c>
      <c r="J50" s="77"/>
      <c r="K50" s="66"/>
    </row>
    <row r="51" spans="1:11" x14ac:dyDescent="0.25">
      <c r="A51" s="30">
        <v>41639</v>
      </c>
      <c r="B51" s="23" t="s">
        <v>72</v>
      </c>
      <c r="C51" s="31" t="s">
        <v>35</v>
      </c>
      <c r="D51" s="32">
        <v>1999.2</v>
      </c>
      <c r="E51" s="69"/>
      <c r="F51" s="20"/>
      <c r="G51" s="20">
        <f t="shared" si="2"/>
        <v>1999.2</v>
      </c>
      <c r="H51" s="73"/>
      <c r="I51" s="76" t="s">
        <v>109</v>
      </c>
      <c r="J51" s="77"/>
      <c r="K51" s="66"/>
    </row>
    <row r="52" spans="1:11" x14ac:dyDescent="0.25">
      <c r="A52" s="30">
        <v>41639</v>
      </c>
      <c r="B52" s="23" t="s">
        <v>73</v>
      </c>
      <c r="C52" s="31" t="s">
        <v>35</v>
      </c>
      <c r="D52" s="32">
        <v>1999.62</v>
      </c>
      <c r="E52" s="69"/>
      <c r="F52" s="20"/>
      <c r="G52" s="20">
        <f t="shared" si="2"/>
        <v>1999.62</v>
      </c>
      <c r="H52" s="73"/>
      <c r="I52" s="76" t="s">
        <v>109</v>
      </c>
      <c r="J52" s="77"/>
      <c r="K52" s="66"/>
    </row>
    <row r="53" spans="1:11" x14ac:dyDescent="0.25">
      <c r="A53" s="30">
        <v>41639</v>
      </c>
      <c r="B53" s="23" t="s">
        <v>74</v>
      </c>
      <c r="C53" s="31" t="s">
        <v>35</v>
      </c>
      <c r="D53" s="32">
        <v>1998.78</v>
      </c>
      <c r="E53" s="69"/>
      <c r="F53" s="20"/>
      <c r="G53" s="20">
        <f t="shared" si="2"/>
        <v>1998.78</v>
      </c>
      <c r="H53" s="73"/>
      <c r="I53" s="76" t="s">
        <v>109</v>
      </c>
      <c r="J53" s="77"/>
      <c r="K53" s="66"/>
    </row>
    <row r="54" spans="1:11" x14ac:dyDescent="0.25">
      <c r="A54" s="30">
        <v>41639</v>
      </c>
      <c r="B54" s="23" t="s">
        <v>75</v>
      </c>
      <c r="C54" s="31" t="s">
        <v>35</v>
      </c>
      <c r="D54" s="32">
        <v>1998.36</v>
      </c>
      <c r="E54" s="69"/>
      <c r="F54" s="20"/>
      <c r="G54" s="20">
        <f t="shared" si="2"/>
        <v>1998.36</v>
      </c>
      <c r="H54" s="73"/>
      <c r="I54" s="76" t="s">
        <v>109</v>
      </c>
      <c r="J54" s="77"/>
      <c r="K54" s="66"/>
    </row>
    <row r="55" spans="1:11" x14ac:dyDescent="0.25">
      <c r="A55" s="30">
        <v>41639</v>
      </c>
      <c r="B55" s="23" t="s">
        <v>76</v>
      </c>
      <c r="C55" s="31" t="s">
        <v>35</v>
      </c>
      <c r="D55" s="32">
        <v>1718.22</v>
      </c>
      <c r="E55" s="69"/>
      <c r="F55" s="20"/>
      <c r="G55" s="20">
        <f t="shared" si="2"/>
        <v>1718.22</v>
      </c>
      <c r="H55" s="73"/>
      <c r="I55" s="76" t="s">
        <v>109</v>
      </c>
      <c r="J55" s="77"/>
      <c r="K55" s="66"/>
    </row>
    <row r="56" spans="1:11" x14ac:dyDescent="0.25">
      <c r="A56" s="30">
        <v>41639</v>
      </c>
      <c r="B56" s="23" t="s">
        <v>77</v>
      </c>
      <c r="C56" s="31" t="s">
        <v>35</v>
      </c>
      <c r="D56" s="32">
        <v>1997.94</v>
      </c>
      <c r="E56" s="69"/>
      <c r="F56" s="20"/>
      <c r="G56" s="20">
        <f t="shared" si="2"/>
        <v>1997.94</v>
      </c>
      <c r="H56" s="73"/>
      <c r="I56" s="76" t="s">
        <v>109</v>
      </c>
      <c r="J56" s="77"/>
      <c r="K56" s="66"/>
    </row>
    <row r="57" spans="1:11" x14ac:dyDescent="0.25">
      <c r="A57" s="30">
        <v>41639</v>
      </c>
      <c r="B57" s="23" t="s">
        <v>78</v>
      </c>
      <c r="C57" s="31" t="s">
        <v>35</v>
      </c>
      <c r="D57" s="32">
        <v>1997.94</v>
      </c>
      <c r="E57" s="69"/>
      <c r="F57" s="20"/>
      <c r="G57" s="20">
        <f t="shared" si="2"/>
        <v>1997.94</v>
      </c>
      <c r="H57" s="73"/>
      <c r="I57" s="76" t="s">
        <v>109</v>
      </c>
      <c r="J57" s="77"/>
      <c r="K57" s="66"/>
    </row>
    <row r="58" spans="1:11" x14ac:dyDescent="0.25">
      <c r="A58" s="30">
        <v>41639</v>
      </c>
      <c r="B58" s="23" t="s">
        <v>79</v>
      </c>
      <c r="C58" s="31" t="s">
        <v>35</v>
      </c>
      <c r="D58" s="32">
        <v>1998.78</v>
      </c>
      <c r="E58" s="69"/>
      <c r="F58" s="20"/>
      <c r="G58" s="20">
        <f t="shared" si="2"/>
        <v>1998.78</v>
      </c>
      <c r="H58" s="73"/>
      <c r="I58" s="76" t="s">
        <v>109</v>
      </c>
      <c r="J58" s="77"/>
      <c r="K58" s="66"/>
    </row>
    <row r="59" spans="1:11" x14ac:dyDescent="0.25">
      <c r="A59" s="30">
        <v>41639</v>
      </c>
      <c r="B59" s="23" t="s">
        <v>80</v>
      </c>
      <c r="C59" s="31" t="s">
        <v>35</v>
      </c>
      <c r="D59" s="32">
        <v>1999.2</v>
      </c>
      <c r="E59" s="69"/>
      <c r="F59" s="20"/>
      <c r="G59" s="20">
        <f t="shared" si="2"/>
        <v>1999.2</v>
      </c>
      <c r="H59" s="73"/>
      <c r="I59" s="76" t="s">
        <v>109</v>
      </c>
      <c r="J59" s="77"/>
      <c r="K59" s="66"/>
    </row>
    <row r="60" spans="1:11" x14ac:dyDescent="0.25">
      <c r="A60" s="30">
        <v>41639</v>
      </c>
      <c r="B60" s="23" t="s">
        <v>81</v>
      </c>
      <c r="C60" s="31" t="s">
        <v>35</v>
      </c>
      <c r="D60" s="32">
        <v>1999.62</v>
      </c>
      <c r="E60" s="69"/>
      <c r="F60" s="20"/>
      <c r="G60" s="20">
        <f t="shared" si="2"/>
        <v>1999.62</v>
      </c>
      <c r="H60" s="73"/>
      <c r="I60" s="76" t="s">
        <v>109</v>
      </c>
      <c r="J60" s="77"/>
      <c r="K60" s="66"/>
    </row>
    <row r="61" spans="1:11" x14ac:dyDescent="0.25">
      <c r="A61" s="30">
        <v>41639</v>
      </c>
      <c r="B61" s="23" t="s">
        <v>82</v>
      </c>
      <c r="C61" s="31" t="s">
        <v>35</v>
      </c>
      <c r="D61" s="32">
        <v>1999.2</v>
      </c>
      <c r="E61" s="69"/>
      <c r="F61" s="20"/>
      <c r="G61" s="20">
        <f t="shared" si="2"/>
        <v>1999.2</v>
      </c>
      <c r="H61" s="73"/>
      <c r="I61" s="76" t="s">
        <v>109</v>
      </c>
      <c r="J61" s="77"/>
      <c r="K61" s="66"/>
    </row>
    <row r="62" spans="1:11" x14ac:dyDescent="0.25">
      <c r="A62" s="30">
        <v>41639</v>
      </c>
      <c r="B62" s="23" t="s">
        <v>83</v>
      </c>
      <c r="C62" s="31" t="s">
        <v>35</v>
      </c>
      <c r="D62" s="32">
        <v>1464.96</v>
      </c>
      <c r="E62" s="69"/>
      <c r="F62" s="20"/>
      <c r="G62" s="20">
        <f t="shared" si="2"/>
        <v>1464.96</v>
      </c>
      <c r="H62" s="73"/>
      <c r="I62" s="76" t="s">
        <v>109</v>
      </c>
      <c r="J62" s="77"/>
      <c r="K62" s="66"/>
    </row>
    <row r="63" spans="1:11" x14ac:dyDescent="0.25">
      <c r="A63" s="30">
        <v>41639</v>
      </c>
      <c r="B63" s="23" t="s">
        <v>84</v>
      </c>
      <c r="C63" s="31" t="s">
        <v>35</v>
      </c>
      <c r="D63" s="32">
        <v>1890</v>
      </c>
      <c r="E63" s="69"/>
      <c r="F63" s="20"/>
      <c r="G63" s="20">
        <f t="shared" si="2"/>
        <v>1890</v>
      </c>
      <c r="H63" s="73"/>
      <c r="I63" s="76" t="s">
        <v>109</v>
      </c>
      <c r="J63" s="77"/>
      <c r="K63" s="66"/>
    </row>
    <row r="64" spans="1:11" x14ac:dyDescent="0.25">
      <c r="A64" s="30">
        <v>41639</v>
      </c>
      <c r="B64" s="23" t="s">
        <v>85</v>
      </c>
      <c r="C64" s="31" t="s">
        <v>35</v>
      </c>
      <c r="D64" s="32">
        <v>261.24</v>
      </c>
      <c r="E64" s="69"/>
      <c r="F64" s="20"/>
      <c r="G64" s="20">
        <f t="shared" si="2"/>
        <v>261.24</v>
      </c>
      <c r="H64" s="73"/>
      <c r="I64" s="76" t="s">
        <v>109</v>
      </c>
      <c r="J64" s="77"/>
      <c r="K64" s="66"/>
    </row>
    <row r="65" spans="1:11" x14ac:dyDescent="0.25">
      <c r="A65" s="30">
        <v>41639</v>
      </c>
      <c r="B65" s="23" t="s">
        <v>86</v>
      </c>
      <c r="C65" s="31" t="s">
        <v>35</v>
      </c>
      <c r="D65" s="32">
        <v>1974</v>
      </c>
      <c r="E65" s="69"/>
      <c r="F65" s="20"/>
      <c r="G65" s="20">
        <f t="shared" si="2"/>
        <v>1974</v>
      </c>
      <c r="H65" s="73"/>
      <c r="I65" s="76" t="s">
        <v>109</v>
      </c>
      <c r="J65" s="77"/>
      <c r="K65" s="66"/>
    </row>
    <row r="66" spans="1:11" x14ac:dyDescent="0.25">
      <c r="A66" s="30">
        <v>41639</v>
      </c>
      <c r="B66" s="23" t="s">
        <v>87</v>
      </c>
      <c r="C66" s="31" t="s">
        <v>35</v>
      </c>
      <c r="D66" s="32">
        <v>1982.4</v>
      </c>
      <c r="E66" s="69"/>
      <c r="F66" s="20"/>
      <c r="G66" s="20">
        <f t="shared" si="2"/>
        <v>1982.4</v>
      </c>
      <c r="H66" s="73"/>
      <c r="I66" s="76" t="s">
        <v>109</v>
      </c>
      <c r="J66" s="77"/>
      <c r="K66" s="66"/>
    </row>
    <row r="67" spans="1:11" x14ac:dyDescent="0.25">
      <c r="A67" s="30">
        <v>41639</v>
      </c>
      <c r="B67" s="23" t="s">
        <v>88</v>
      </c>
      <c r="C67" s="31" t="s">
        <v>35</v>
      </c>
      <c r="D67" s="32">
        <v>1986.6</v>
      </c>
      <c r="E67" s="69"/>
      <c r="F67" s="20"/>
      <c r="G67" s="20">
        <f t="shared" si="2"/>
        <v>1986.6</v>
      </c>
      <c r="H67" s="73"/>
      <c r="I67" s="76" t="s">
        <v>109</v>
      </c>
      <c r="J67" s="77"/>
      <c r="K67" s="66"/>
    </row>
    <row r="68" spans="1:11" x14ac:dyDescent="0.25">
      <c r="A68" s="30">
        <v>41639</v>
      </c>
      <c r="B68" s="23" t="s">
        <v>89</v>
      </c>
      <c r="C68" s="31" t="s">
        <v>35</v>
      </c>
      <c r="D68" s="32">
        <v>1990.8</v>
      </c>
      <c r="E68" s="69"/>
      <c r="F68" s="20"/>
      <c r="G68" s="20">
        <f t="shared" si="2"/>
        <v>1990.8</v>
      </c>
      <c r="H68" s="73"/>
      <c r="I68" s="76" t="s">
        <v>109</v>
      </c>
      <c r="J68" s="77"/>
      <c r="K68" s="66"/>
    </row>
    <row r="69" spans="1:11" x14ac:dyDescent="0.25">
      <c r="A69" s="30">
        <v>41639</v>
      </c>
      <c r="B69" s="23" t="s">
        <v>90</v>
      </c>
      <c r="C69" s="31" t="s">
        <v>35</v>
      </c>
      <c r="D69" s="32">
        <v>1279.32</v>
      </c>
      <c r="E69" s="69"/>
      <c r="F69" s="20"/>
      <c r="G69" s="20">
        <f t="shared" si="2"/>
        <v>1279.32</v>
      </c>
      <c r="H69" s="73"/>
      <c r="I69" s="76" t="s">
        <v>109</v>
      </c>
      <c r="J69" s="77"/>
      <c r="K69" s="66"/>
    </row>
    <row r="70" spans="1:11" x14ac:dyDescent="0.25">
      <c r="A70" s="30">
        <v>41639</v>
      </c>
      <c r="B70" s="23" t="s">
        <v>91</v>
      </c>
      <c r="C70" s="31" t="s">
        <v>35</v>
      </c>
      <c r="D70" s="32">
        <v>1978.2</v>
      </c>
      <c r="E70" s="69"/>
      <c r="F70" s="20"/>
      <c r="G70" s="20">
        <f t="shared" si="2"/>
        <v>1978.2</v>
      </c>
      <c r="H70" s="73"/>
      <c r="I70" s="76" t="s">
        <v>109</v>
      </c>
      <c r="J70" s="77"/>
      <c r="K70" s="66"/>
    </row>
    <row r="71" spans="1:11" x14ac:dyDescent="0.25">
      <c r="A71" s="30">
        <v>41639</v>
      </c>
      <c r="B71" s="23" t="s">
        <v>92</v>
      </c>
      <c r="C71" s="31" t="s">
        <v>35</v>
      </c>
      <c r="D71" s="32">
        <v>1982.4</v>
      </c>
      <c r="E71" s="69"/>
      <c r="F71" s="20"/>
      <c r="G71" s="20">
        <f t="shared" si="2"/>
        <v>1982.4</v>
      </c>
      <c r="H71" s="73"/>
      <c r="I71" s="76" t="s">
        <v>109</v>
      </c>
      <c r="J71" s="77"/>
      <c r="K71" s="66"/>
    </row>
    <row r="72" spans="1:11" x14ac:dyDescent="0.25">
      <c r="A72" s="30">
        <v>41639</v>
      </c>
      <c r="B72" s="23" t="s">
        <v>93</v>
      </c>
      <c r="C72" s="31" t="s">
        <v>35</v>
      </c>
      <c r="D72" s="32">
        <v>1986.6</v>
      </c>
      <c r="E72" s="69"/>
      <c r="F72" s="20"/>
      <c r="G72" s="20">
        <f t="shared" si="2"/>
        <v>1986.6</v>
      </c>
      <c r="H72" s="73"/>
      <c r="I72" s="76" t="s">
        <v>109</v>
      </c>
      <c r="J72" s="77"/>
      <c r="K72" s="66"/>
    </row>
    <row r="73" spans="1:11" x14ac:dyDescent="0.25">
      <c r="A73" s="30">
        <v>41639</v>
      </c>
      <c r="B73" s="23" t="s">
        <v>94</v>
      </c>
      <c r="C73" s="31" t="s">
        <v>35</v>
      </c>
      <c r="D73" s="32">
        <v>1990.8</v>
      </c>
      <c r="E73" s="69"/>
      <c r="F73" s="20"/>
      <c r="G73" s="20">
        <f t="shared" si="2"/>
        <v>1990.8</v>
      </c>
      <c r="H73" s="73"/>
      <c r="I73" s="76" t="s">
        <v>109</v>
      </c>
      <c r="J73" s="77"/>
      <c r="K73" s="66"/>
    </row>
    <row r="74" spans="1:11" x14ac:dyDescent="0.25">
      <c r="A74" s="30">
        <v>41639</v>
      </c>
      <c r="B74" s="23" t="s">
        <v>95</v>
      </c>
      <c r="C74" s="31" t="s">
        <v>35</v>
      </c>
      <c r="D74" s="32">
        <v>1995</v>
      </c>
      <c r="E74" s="69"/>
      <c r="F74" s="20"/>
      <c r="G74" s="20">
        <f t="shared" si="2"/>
        <v>1995</v>
      </c>
      <c r="H74" s="73"/>
      <c r="I74" s="76" t="s">
        <v>109</v>
      </c>
      <c r="J74" s="77"/>
      <c r="K74" s="66"/>
    </row>
    <row r="75" spans="1:11" x14ac:dyDescent="0.25">
      <c r="A75" s="30">
        <v>41639</v>
      </c>
      <c r="B75" s="23" t="s">
        <v>96</v>
      </c>
      <c r="C75" s="31" t="s">
        <v>35</v>
      </c>
      <c r="D75" s="32">
        <v>1999.2</v>
      </c>
      <c r="E75" s="69"/>
      <c r="F75" s="20"/>
      <c r="G75" s="20">
        <f t="shared" si="2"/>
        <v>1999.2</v>
      </c>
      <c r="H75" s="73"/>
      <c r="I75" s="76" t="s">
        <v>109</v>
      </c>
      <c r="J75" s="77"/>
      <c r="K75" s="66"/>
    </row>
    <row r="76" spans="1:11" x14ac:dyDescent="0.25">
      <c r="A76" s="30">
        <v>41639</v>
      </c>
      <c r="B76" s="23" t="s">
        <v>97</v>
      </c>
      <c r="C76" s="31" t="s">
        <v>35</v>
      </c>
      <c r="D76" s="32">
        <v>1999.2</v>
      </c>
      <c r="E76" s="69"/>
      <c r="F76" s="20"/>
      <c r="G76" s="20">
        <f t="shared" si="2"/>
        <v>1999.2</v>
      </c>
      <c r="H76" s="73"/>
      <c r="I76" s="76" t="s">
        <v>109</v>
      </c>
      <c r="J76" s="77"/>
      <c r="K76" s="66"/>
    </row>
    <row r="77" spans="1:11" x14ac:dyDescent="0.25">
      <c r="A77" s="30">
        <v>41639</v>
      </c>
      <c r="B77" s="23" t="s">
        <v>98</v>
      </c>
      <c r="C77" s="31" t="s">
        <v>35</v>
      </c>
      <c r="D77" s="32">
        <v>1534.21</v>
      </c>
      <c r="E77" s="69"/>
      <c r="F77" s="20"/>
      <c r="G77" s="20">
        <f t="shared" si="2"/>
        <v>1534.21</v>
      </c>
      <c r="H77" s="73"/>
      <c r="I77" s="76" t="s">
        <v>109</v>
      </c>
      <c r="J77" s="77"/>
      <c r="K77" s="66"/>
    </row>
    <row r="78" spans="1:11" x14ac:dyDescent="0.25">
      <c r="A78" s="30">
        <v>41639</v>
      </c>
      <c r="B78" s="23" t="s">
        <v>99</v>
      </c>
      <c r="C78" s="31" t="s">
        <v>35</v>
      </c>
      <c r="D78" s="32">
        <v>1997.52</v>
      </c>
      <c r="E78" s="69"/>
      <c r="F78" s="20"/>
      <c r="G78" s="20">
        <f t="shared" si="2"/>
        <v>1997.52</v>
      </c>
      <c r="H78" s="73"/>
      <c r="I78" s="76" t="s">
        <v>109</v>
      </c>
      <c r="J78" s="77"/>
      <c r="K78" s="66"/>
    </row>
    <row r="79" spans="1:11" x14ac:dyDescent="0.25">
      <c r="A79" s="30">
        <v>41639</v>
      </c>
      <c r="B79" s="23" t="s">
        <v>100</v>
      </c>
      <c r="C79" s="31" t="s">
        <v>35</v>
      </c>
      <c r="D79" s="32">
        <v>1997.94</v>
      </c>
      <c r="E79" s="69"/>
      <c r="F79" s="20"/>
      <c r="G79" s="20">
        <f t="shared" si="2"/>
        <v>1997.94</v>
      </c>
      <c r="H79" s="73"/>
      <c r="I79" s="76" t="s">
        <v>109</v>
      </c>
      <c r="J79" s="77"/>
      <c r="K79" s="66"/>
    </row>
    <row r="80" spans="1:11" x14ac:dyDescent="0.25">
      <c r="A80" s="30">
        <v>41639</v>
      </c>
      <c r="B80" s="23" t="s">
        <v>101</v>
      </c>
      <c r="C80" s="31" t="s">
        <v>35</v>
      </c>
      <c r="D80" s="32">
        <v>1998.36</v>
      </c>
      <c r="E80" s="69"/>
      <c r="F80" s="20"/>
      <c r="G80" s="20">
        <f t="shared" si="2"/>
        <v>1998.36</v>
      </c>
      <c r="H80" s="73"/>
      <c r="I80" s="76" t="s">
        <v>109</v>
      </c>
      <c r="J80" s="77"/>
      <c r="K80" s="66"/>
    </row>
    <row r="81" spans="1:11" x14ac:dyDescent="0.25">
      <c r="A81" s="30">
        <v>41639</v>
      </c>
      <c r="B81" s="23" t="s">
        <v>102</v>
      </c>
      <c r="C81" s="31" t="s">
        <v>35</v>
      </c>
      <c r="D81" s="32">
        <v>1923.18</v>
      </c>
      <c r="E81" s="69"/>
      <c r="F81" s="20"/>
      <c r="G81" s="20">
        <f t="shared" si="2"/>
        <v>1923.18</v>
      </c>
      <c r="H81" s="73"/>
      <c r="I81" s="76" t="s">
        <v>109</v>
      </c>
      <c r="J81" s="77"/>
      <c r="K81" s="66"/>
    </row>
    <row r="82" spans="1:11" x14ac:dyDescent="0.25">
      <c r="A82" s="30">
        <v>41639</v>
      </c>
      <c r="B82" s="23" t="s">
        <v>103</v>
      </c>
      <c r="C82" s="31" t="s">
        <v>35</v>
      </c>
      <c r="D82" s="32">
        <v>1998.78</v>
      </c>
      <c r="E82" s="69"/>
      <c r="F82" s="20"/>
      <c r="G82" s="20">
        <f t="shared" si="2"/>
        <v>1998.78</v>
      </c>
      <c r="H82" s="73"/>
      <c r="I82" s="76" t="s">
        <v>109</v>
      </c>
      <c r="J82" s="77"/>
      <c r="K82" s="66"/>
    </row>
    <row r="83" spans="1:11" x14ac:dyDescent="0.25">
      <c r="A83" s="30">
        <v>41639</v>
      </c>
      <c r="B83" s="23" t="s">
        <v>104</v>
      </c>
      <c r="C83" s="31" t="s">
        <v>35</v>
      </c>
      <c r="D83" s="32">
        <v>1999.2</v>
      </c>
      <c r="E83" s="69"/>
      <c r="F83" s="20"/>
      <c r="G83" s="20">
        <f t="shared" si="2"/>
        <v>1999.2</v>
      </c>
      <c r="H83" s="73"/>
      <c r="I83" s="76" t="s">
        <v>109</v>
      </c>
      <c r="J83" s="77"/>
      <c r="K83" s="66"/>
    </row>
    <row r="84" spans="1:11" x14ac:dyDescent="0.25">
      <c r="A84" s="30">
        <v>41639</v>
      </c>
      <c r="B84" s="23" t="s">
        <v>105</v>
      </c>
      <c r="C84" s="31" t="s">
        <v>35</v>
      </c>
      <c r="D84" s="32">
        <v>1882.86</v>
      </c>
      <c r="E84" s="69"/>
      <c r="F84" s="20"/>
      <c r="G84" s="20">
        <f t="shared" si="2"/>
        <v>1882.86</v>
      </c>
      <c r="H84" s="73"/>
      <c r="I84" s="76" t="s">
        <v>109</v>
      </c>
      <c r="J84" s="77"/>
      <c r="K84" s="66"/>
    </row>
    <row r="85" spans="1:11" ht="15.75" thickBot="1" x14ac:dyDescent="0.3">
      <c r="A85" s="28"/>
      <c r="B85" s="34"/>
      <c r="C85" s="35"/>
      <c r="D85" s="36"/>
      <c r="E85" s="37"/>
      <c r="F85" s="38"/>
      <c r="G85" s="20">
        <f t="shared" si="2"/>
        <v>0</v>
      </c>
      <c r="H85" s="22"/>
      <c r="I85" s="26"/>
      <c r="J85" s="21"/>
    </row>
    <row r="86" spans="1:11" ht="15.75" thickTop="1" x14ac:dyDescent="0.25">
      <c r="A86" s="39"/>
      <c r="B86" s="40"/>
      <c r="C86" s="26"/>
      <c r="D86" s="18">
        <f>SUM(D4:D17)</f>
        <v>677140.92000000016</v>
      </c>
      <c r="E86" s="41"/>
      <c r="F86" s="41">
        <f>SUM(F4:F17)</f>
        <v>35014.6</v>
      </c>
      <c r="G86" s="42"/>
      <c r="H86" s="22"/>
      <c r="I86" s="26"/>
      <c r="J86" s="21"/>
    </row>
    <row r="87" spans="1:11" x14ac:dyDescent="0.25">
      <c r="A87" s="39"/>
      <c r="B87" s="40"/>
      <c r="C87" s="26"/>
      <c r="E87" s="43"/>
      <c r="F87" s="42"/>
      <c r="G87" s="42"/>
      <c r="H87" s="22"/>
      <c r="I87" s="26"/>
      <c r="J87" s="21"/>
    </row>
    <row r="88" spans="1:11" x14ac:dyDescent="0.25">
      <c r="A88" s="39"/>
      <c r="B88" s="40"/>
      <c r="C88" s="26"/>
      <c r="E88" s="44"/>
      <c r="F88" s="42"/>
      <c r="G88" s="42"/>
      <c r="H88" s="22"/>
      <c r="I88" s="26"/>
      <c r="J88" s="21"/>
    </row>
    <row r="89" spans="1:11" x14ac:dyDescent="0.25">
      <c r="A89" s="39"/>
      <c r="B89" s="40"/>
      <c r="C89" s="26"/>
      <c r="E89" s="44"/>
      <c r="F89" s="42"/>
      <c r="G89" s="42"/>
      <c r="H89" s="22"/>
      <c r="I89" s="26"/>
      <c r="J89" s="21"/>
    </row>
    <row r="90" spans="1:11" x14ac:dyDescent="0.25">
      <c r="A90" s="39"/>
      <c r="B90" s="40"/>
      <c r="C90" s="26"/>
      <c r="E90" s="44"/>
      <c r="F90" s="42"/>
      <c r="G90" s="42"/>
    </row>
    <row r="91" spans="1:11" ht="30" x14ac:dyDescent="0.25">
      <c r="A91" s="39"/>
      <c r="B91" s="40"/>
      <c r="C91" s="26"/>
      <c r="D91" s="45" t="s">
        <v>106</v>
      </c>
      <c r="E91" s="44"/>
      <c r="F91" s="46" t="s">
        <v>107</v>
      </c>
      <c r="G91" s="42"/>
    </row>
    <row r="92" spans="1:11" ht="15.75" thickBot="1" x14ac:dyDescent="0.3">
      <c r="A92" s="39"/>
      <c r="B92" s="40"/>
      <c r="C92" s="26"/>
      <c r="D92" s="45"/>
      <c r="E92" s="44"/>
      <c r="F92" s="46"/>
      <c r="G92" s="42"/>
    </row>
    <row r="93" spans="1:11" ht="21.75" thickBot="1" x14ac:dyDescent="0.4">
      <c r="A93" s="39"/>
      <c r="B93" s="40"/>
      <c r="C93" s="26"/>
      <c r="D93" s="49">
        <f>D86-F86</f>
        <v>642126.32000000018</v>
      </c>
      <c r="E93" s="50"/>
      <c r="F93" s="51"/>
      <c r="G93" s="42"/>
    </row>
    <row r="94" spans="1:11" x14ac:dyDescent="0.25">
      <c r="A94" s="39"/>
      <c r="B94" s="40"/>
      <c r="C94" s="26"/>
      <c r="E94" s="44"/>
      <c r="F94" s="42"/>
      <c r="G94" s="42"/>
    </row>
    <row r="95" spans="1:11" ht="18.75" x14ac:dyDescent="0.3">
      <c r="A95" s="39"/>
      <c r="B95" s="40"/>
      <c r="C95" s="26"/>
      <c r="D95" s="48" t="s">
        <v>108</v>
      </c>
      <c r="E95" s="48"/>
      <c r="F95" s="48"/>
      <c r="G95" s="42"/>
    </row>
  </sheetData>
  <mergeCells count="6">
    <mergeCell ref="D95:F95"/>
    <mergeCell ref="I13:J13"/>
    <mergeCell ref="I12:K12"/>
    <mergeCell ref="D93:F93"/>
    <mergeCell ref="B1:F1"/>
    <mergeCell ref="B2:C2"/>
  </mergeCells>
  <pageMargins left="0.23622047244094491" right="0.23622047244094491" top="0.35433070866141736" bottom="0.35433070866141736" header="0.31496062992125984" footer="0.31496062992125984"/>
  <pageSetup scale="75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2014-02-22T14:56:51Z</cp:lastPrinted>
  <dcterms:created xsi:type="dcterms:W3CDTF">2014-02-22T14:39:26Z</dcterms:created>
  <dcterms:modified xsi:type="dcterms:W3CDTF">2014-02-22T14:56:59Z</dcterms:modified>
</cp:coreProperties>
</file>