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0" windowWidth="14040" windowHeight="7575" activeTab="1"/>
  </bookViews>
  <sheets>
    <sheet name="OCTUBRE 2014 " sheetId="3" r:id="rId1"/>
    <sheet name="NOVIEMBRE 2014" sheetId="6" r:id="rId2"/>
    <sheet name="Hoja2" sheetId="7" r:id="rId3"/>
    <sheet name="Hoja3" sheetId="8" r:id="rId4"/>
  </sheets>
  <calcPr calcId="144525"/>
</workbook>
</file>

<file path=xl/calcChain.xml><?xml version="1.0" encoding="utf-8"?>
<calcChain xmlns="http://schemas.openxmlformats.org/spreadsheetml/2006/main">
  <c r="K38" i="6" l="1"/>
  <c r="I38" i="6"/>
  <c r="J40" i="6" s="1"/>
  <c r="F38" i="6"/>
  <c r="F41" i="6" s="1"/>
  <c r="C38" i="6"/>
  <c r="F42" i="6" s="1"/>
  <c r="F43" i="6" l="1"/>
  <c r="F45" i="6" s="1"/>
  <c r="K45" i="6" s="1"/>
  <c r="C38" i="3"/>
  <c r="F38" i="3" l="1"/>
  <c r="K38" i="3" l="1"/>
  <c r="F42" i="3" l="1"/>
  <c r="I38" i="3"/>
  <c r="J40" i="3" s="1"/>
  <c r="F41" i="3" s="1"/>
  <c r="F43" i="3"/>
  <c r="F45" i="3" s="1"/>
  <c r="K45" i="3" s="1"/>
</calcChain>
</file>

<file path=xl/sharedStrings.xml><?xml version="1.0" encoding="utf-8"?>
<sst xmlns="http://schemas.openxmlformats.org/spreadsheetml/2006/main" count="107" uniqueCount="62">
  <si>
    <t>COMPRAS</t>
  </si>
  <si>
    <t>TOTAL</t>
  </si>
  <si>
    <t>INVENTARIO INICIAL</t>
  </si>
  <si>
    <t>LUZ</t>
  </si>
  <si>
    <t>G  A  S   T  O  S</t>
  </si>
  <si>
    <t>TELEFONOS</t>
  </si>
  <si>
    <t>RENTA</t>
  </si>
  <si>
    <t>NOMINA 1</t>
  </si>
  <si>
    <t>NOMINA 2</t>
  </si>
  <si>
    <t>NOMINA 3</t>
  </si>
  <si>
    <t>NOMINA 5</t>
  </si>
  <si>
    <t>GRAN TOTAL GASTOS</t>
  </si>
  <si>
    <t>VENTAS NETAS</t>
  </si>
  <si>
    <t>INVENTARIO FINAL</t>
  </si>
  <si>
    <t>NOMINA 4</t>
  </si>
  <si>
    <t>Sub Total 1</t>
  </si>
  <si>
    <t xml:space="preserve">Sub Total 2 </t>
  </si>
  <si>
    <t xml:space="preserve"> </t>
  </si>
  <si>
    <t>GANANCIA</t>
  </si>
  <si>
    <t>COMPRAS A OBRADOR</t>
  </si>
  <si>
    <t xml:space="preserve">VENTAS  </t>
  </si>
  <si>
    <t>vacaciones</t>
  </si>
  <si>
    <t>AGUINALDOS</t>
  </si>
  <si>
    <t xml:space="preserve">BALANCE       DE    OCTUBRE 2014     HERRADURA </t>
  </si>
  <si>
    <t xml:space="preserve">Notas de Venta </t>
  </si>
  <si>
    <t># 52213---# 52250</t>
  </si>
  <si>
    <t># 52251---# 52300</t>
  </si>
  <si>
    <t># 52301---# 52368</t>
  </si>
  <si>
    <t># 52369---# 52441</t>
  </si>
  <si>
    <t># 52504---# 52564</t>
  </si>
  <si>
    <t># 52442---# 52503</t>
  </si>
  <si>
    <t># 52565---# 52597</t>
  </si>
  <si>
    <t># 52598---# 52632</t>
  </si>
  <si>
    <t># 52633---# 52680</t>
  </si>
  <si>
    <t># 52681---# 52723</t>
  </si>
  <si>
    <t>obrador</t>
  </si>
  <si>
    <t># 52724---# 52784</t>
  </si>
  <si>
    <t>tocino</t>
  </si>
  <si>
    <t># 52785---# 52845</t>
  </si>
  <si>
    <t># 52846---# 52888</t>
  </si>
  <si>
    <t># 52889---# 52934</t>
  </si>
  <si>
    <t># 52935---# 52967</t>
  </si>
  <si>
    <t># 52968---# 53009</t>
  </si>
  <si>
    <t># 53010---# 53059</t>
  </si>
  <si>
    <t># 53060---# 53106</t>
  </si>
  <si>
    <t># 53107---# 53163</t>
  </si>
  <si>
    <t># 53164---# 53205</t>
  </si>
  <si>
    <t># 53206---# 53247</t>
  </si>
  <si>
    <t># 53248---# 53281</t>
  </si>
  <si>
    <t># 53282---# 53326</t>
  </si>
  <si>
    <t># 53327---# 53382</t>
  </si>
  <si>
    <t># 53383---# 53431</t>
  </si>
  <si>
    <t># 53432---# 53496</t>
  </si>
  <si>
    <t># 53497---# 53539</t>
  </si>
  <si>
    <t># 53540---# 53578</t>
  </si>
  <si>
    <t># 53579---# 53617</t>
  </si>
  <si>
    <t>tripas</t>
  </si>
  <si>
    <t>chuleta</t>
  </si>
  <si>
    <t>IMPERMEABILIZACION</t>
  </si>
  <si>
    <t>CAMARAS</t>
  </si>
  <si>
    <t>BOLSAS</t>
  </si>
  <si>
    <t>M LIMPIEZA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</si>
</sst>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[$-C0A]dd\-mmm\-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4" fontId="0" fillId="0" borderId="0" xfId="0" applyNumberFormat="1" applyBorder="1"/>
    <xf numFmtId="16" fontId="0" fillId="0" borderId="0" xfId="0" applyNumberFormat="1"/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0" fontId="0" fillId="0" borderId="34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6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64" fontId="10" fillId="0" borderId="0" xfId="0" applyNumberFormat="1" applyFont="1" applyFill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00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B23" sqref="B23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</cols>
  <sheetData>
    <row r="1" spans="1:13" ht="23.25" x14ac:dyDescent="0.35">
      <c r="C1" s="81" t="s">
        <v>23</v>
      </c>
      <c r="D1" s="81"/>
      <c r="E1" s="81"/>
      <c r="F1" s="81"/>
      <c r="G1" s="81"/>
      <c r="H1" s="81"/>
      <c r="I1" s="81"/>
      <c r="J1" s="81"/>
    </row>
    <row r="2" spans="1:13" ht="15.75" thickBot="1" x14ac:dyDescent="0.3">
      <c r="E2" s="1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209317.7</v>
      </c>
      <c r="D4" s="2"/>
      <c r="E4" s="82" t="s">
        <v>20</v>
      </c>
      <c r="F4" s="83"/>
      <c r="I4" s="84" t="s">
        <v>4</v>
      </c>
      <c r="J4" s="85"/>
      <c r="K4" s="85"/>
      <c r="L4" s="69" t="s">
        <v>24</v>
      </c>
    </row>
    <row r="5" spans="1:13" ht="15.75" thickTop="1" x14ac:dyDescent="0.25">
      <c r="A5" s="21"/>
      <c r="B5" s="39">
        <v>41913</v>
      </c>
      <c r="C5" s="45">
        <v>23425</v>
      </c>
      <c r="D5" s="22" t="s">
        <v>35</v>
      </c>
      <c r="E5" s="26">
        <v>41913</v>
      </c>
      <c r="F5" s="51">
        <v>95638.3</v>
      </c>
      <c r="G5" s="23"/>
      <c r="H5" s="24">
        <v>41913</v>
      </c>
      <c r="I5" s="60">
        <v>240</v>
      </c>
      <c r="J5" s="34"/>
      <c r="K5" s="34"/>
      <c r="L5" s="70" t="s">
        <v>25</v>
      </c>
    </row>
    <row r="6" spans="1:13" x14ac:dyDescent="0.25">
      <c r="A6" s="21"/>
      <c r="B6" s="39">
        <v>41914</v>
      </c>
      <c r="C6" s="45">
        <v>637</v>
      </c>
      <c r="D6" s="29"/>
      <c r="E6" s="26">
        <v>41914</v>
      </c>
      <c r="F6" s="51">
        <v>58625</v>
      </c>
      <c r="G6" s="19"/>
      <c r="H6" s="27">
        <v>41914</v>
      </c>
      <c r="I6" s="61">
        <v>1050</v>
      </c>
      <c r="J6" s="13" t="s">
        <v>5</v>
      </c>
      <c r="K6" s="20">
        <v>0</v>
      </c>
      <c r="L6" s="70" t="s">
        <v>26</v>
      </c>
    </row>
    <row r="7" spans="1:13" x14ac:dyDescent="0.25">
      <c r="A7" s="21"/>
      <c r="B7" s="39">
        <v>41915</v>
      </c>
      <c r="C7" s="45">
        <v>0</v>
      </c>
      <c r="D7" s="32"/>
      <c r="E7" s="26">
        <v>41915</v>
      </c>
      <c r="F7" s="51">
        <v>36815</v>
      </c>
      <c r="G7" s="23"/>
      <c r="H7" s="27">
        <v>41915</v>
      </c>
      <c r="I7" s="61">
        <v>200</v>
      </c>
      <c r="J7" s="13" t="s">
        <v>3</v>
      </c>
      <c r="K7" s="20">
        <v>0</v>
      </c>
      <c r="L7" s="70" t="s">
        <v>27</v>
      </c>
    </row>
    <row r="8" spans="1:13" x14ac:dyDescent="0.25">
      <c r="A8" s="21"/>
      <c r="B8" s="39">
        <v>41916</v>
      </c>
      <c r="C8" s="45">
        <v>464</v>
      </c>
      <c r="D8" s="22"/>
      <c r="E8" s="26">
        <v>41916</v>
      </c>
      <c r="F8" s="51">
        <v>107016.5</v>
      </c>
      <c r="G8" s="23"/>
      <c r="H8" s="27">
        <v>41916</v>
      </c>
      <c r="I8" s="61">
        <v>200</v>
      </c>
      <c r="J8" s="13" t="s">
        <v>6</v>
      </c>
      <c r="K8" s="20">
        <v>28750</v>
      </c>
      <c r="L8" s="70" t="s">
        <v>28</v>
      </c>
    </row>
    <row r="9" spans="1:13" x14ac:dyDescent="0.25">
      <c r="A9" s="21"/>
      <c r="B9" s="39">
        <v>41917</v>
      </c>
      <c r="C9" s="45">
        <v>0</v>
      </c>
      <c r="D9" s="22"/>
      <c r="E9" s="26">
        <v>41917</v>
      </c>
      <c r="F9" s="51">
        <v>76432.5</v>
      </c>
      <c r="G9" s="23"/>
      <c r="H9" s="27">
        <v>41917</v>
      </c>
      <c r="I9" s="61">
        <v>200</v>
      </c>
      <c r="J9" s="13" t="s">
        <v>7</v>
      </c>
      <c r="K9" s="20">
        <v>6538.91</v>
      </c>
      <c r="L9" s="70" t="s">
        <v>30</v>
      </c>
    </row>
    <row r="10" spans="1:13" x14ac:dyDescent="0.25">
      <c r="A10" s="21"/>
      <c r="B10" s="39">
        <v>41918</v>
      </c>
      <c r="C10" s="45">
        <v>0</v>
      </c>
      <c r="D10" s="32"/>
      <c r="E10" s="26">
        <v>41918</v>
      </c>
      <c r="F10" s="51">
        <v>58955.5</v>
      </c>
      <c r="G10" s="23"/>
      <c r="H10" s="27">
        <v>41918</v>
      </c>
      <c r="I10" s="61">
        <v>200</v>
      </c>
      <c r="J10" s="13" t="s">
        <v>8</v>
      </c>
      <c r="K10" s="20">
        <v>6538.91</v>
      </c>
      <c r="L10" s="70" t="s">
        <v>29</v>
      </c>
    </row>
    <row r="11" spans="1:13" x14ac:dyDescent="0.25">
      <c r="A11" s="21"/>
      <c r="B11" s="39">
        <v>41919</v>
      </c>
      <c r="C11" s="45">
        <v>9945</v>
      </c>
      <c r="D11" s="32"/>
      <c r="E11" s="26">
        <v>41919</v>
      </c>
      <c r="F11" s="51">
        <v>63922</v>
      </c>
      <c r="G11" s="23"/>
      <c r="H11" s="27">
        <v>41919</v>
      </c>
      <c r="I11" s="61">
        <v>200</v>
      </c>
      <c r="J11" s="13" t="s">
        <v>9</v>
      </c>
      <c r="K11" s="20">
        <v>6162.72</v>
      </c>
      <c r="L11" s="70" t="s">
        <v>31</v>
      </c>
    </row>
    <row r="12" spans="1:13" x14ac:dyDescent="0.25">
      <c r="A12" s="21"/>
      <c r="B12" s="39">
        <v>41920</v>
      </c>
      <c r="C12" s="45">
        <v>0</v>
      </c>
      <c r="D12" s="32"/>
      <c r="E12" s="26">
        <v>41920</v>
      </c>
      <c r="F12" s="51">
        <v>31527.5</v>
      </c>
      <c r="G12" s="23"/>
      <c r="H12" s="27">
        <v>41920</v>
      </c>
      <c r="I12" s="61">
        <v>200</v>
      </c>
      <c r="J12" s="13" t="s">
        <v>14</v>
      </c>
      <c r="K12" s="20">
        <v>0</v>
      </c>
      <c r="L12" s="70" t="s">
        <v>32</v>
      </c>
    </row>
    <row r="13" spans="1:13" x14ac:dyDescent="0.25">
      <c r="A13" s="21"/>
      <c r="B13" s="39">
        <v>41921</v>
      </c>
      <c r="C13" s="45">
        <v>0</v>
      </c>
      <c r="D13" s="32"/>
      <c r="E13" s="26">
        <v>41921</v>
      </c>
      <c r="F13" s="51">
        <v>68532.5</v>
      </c>
      <c r="G13" s="23"/>
      <c r="H13" s="27">
        <v>41921</v>
      </c>
      <c r="I13" s="61">
        <v>200</v>
      </c>
      <c r="J13" s="13" t="s">
        <v>10</v>
      </c>
      <c r="K13" s="20">
        <v>0</v>
      </c>
      <c r="L13" s="70" t="s">
        <v>33</v>
      </c>
    </row>
    <row r="14" spans="1:13" x14ac:dyDescent="0.25">
      <c r="A14" s="21"/>
      <c r="B14" s="39">
        <v>41922</v>
      </c>
      <c r="C14" s="45">
        <v>17339</v>
      </c>
      <c r="D14" s="32" t="s">
        <v>35</v>
      </c>
      <c r="E14" s="26">
        <v>41922</v>
      </c>
      <c r="F14" s="51">
        <v>47101.5</v>
      </c>
      <c r="G14" s="23"/>
      <c r="H14" s="27">
        <v>41922</v>
      </c>
      <c r="I14" s="61">
        <v>243</v>
      </c>
      <c r="J14" s="35" t="s">
        <v>22</v>
      </c>
      <c r="K14" s="20">
        <v>0</v>
      </c>
      <c r="L14" s="70" t="s">
        <v>34</v>
      </c>
    </row>
    <row r="15" spans="1:13" x14ac:dyDescent="0.25">
      <c r="A15" s="21"/>
      <c r="B15" s="39">
        <v>41923</v>
      </c>
      <c r="C15" s="45">
        <v>0</v>
      </c>
      <c r="D15" s="29"/>
      <c r="E15" s="26">
        <v>41923</v>
      </c>
      <c r="F15" s="51">
        <v>80127</v>
      </c>
      <c r="G15" s="23"/>
      <c r="H15" s="27">
        <v>41923</v>
      </c>
      <c r="I15" s="61">
        <v>200</v>
      </c>
      <c r="J15" s="28" t="s">
        <v>21</v>
      </c>
      <c r="K15" s="20">
        <v>286</v>
      </c>
      <c r="L15" s="70" t="s">
        <v>36</v>
      </c>
    </row>
    <row r="16" spans="1:13" x14ac:dyDescent="0.25">
      <c r="A16" s="21"/>
      <c r="B16" s="39">
        <v>41924</v>
      </c>
      <c r="C16" s="45">
        <v>281</v>
      </c>
      <c r="D16" s="32" t="s">
        <v>37</v>
      </c>
      <c r="E16" s="26">
        <v>41924</v>
      </c>
      <c r="F16" s="51">
        <v>56358.5</v>
      </c>
      <c r="G16" s="23"/>
      <c r="H16" s="27">
        <v>41924</v>
      </c>
      <c r="I16" s="61">
        <v>200</v>
      </c>
      <c r="J16" s="73" t="s">
        <v>58</v>
      </c>
      <c r="K16" s="74">
        <v>15953.05</v>
      </c>
      <c r="L16" s="67" t="s">
        <v>38</v>
      </c>
      <c r="M16" s="19"/>
    </row>
    <row r="17" spans="1:13" x14ac:dyDescent="0.25">
      <c r="A17" s="21"/>
      <c r="B17" s="39">
        <v>41925</v>
      </c>
      <c r="C17" s="45">
        <v>0</v>
      </c>
      <c r="D17" s="22"/>
      <c r="E17" s="26">
        <v>41925</v>
      </c>
      <c r="F17" s="51">
        <v>54928.5</v>
      </c>
      <c r="G17" s="23"/>
      <c r="H17" s="27">
        <v>41925</v>
      </c>
      <c r="I17" s="61">
        <v>200</v>
      </c>
      <c r="J17" s="28" t="s">
        <v>59</v>
      </c>
      <c r="K17" s="74">
        <v>4234</v>
      </c>
      <c r="L17" s="67" t="s">
        <v>39</v>
      </c>
      <c r="M17" s="19"/>
    </row>
    <row r="18" spans="1:13" x14ac:dyDescent="0.25">
      <c r="A18" s="21"/>
      <c r="B18" s="39">
        <v>41926</v>
      </c>
      <c r="C18" s="45">
        <v>7728</v>
      </c>
      <c r="D18" s="22" t="s">
        <v>35</v>
      </c>
      <c r="E18" s="26">
        <v>41926</v>
      </c>
      <c r="F18" s="51">
        <v>33024</v>
      </c>
      <c r="G18" s="23"/>
      <c r="H18" s="27">
        <v>41926</v>
      </c>
      <c r="I18" s="61">
        <v>200</v>
      </c>
      <c r="J18" s="28" t="s">
        <v>60</v>
      </c>
      <c r="K18" s="75"/>
      <c r="L18" s="67" t="s">
        <v>40</v>
      </c>
      <c r="M18" s="19"/>
    </row>
    <row r="19" spans="1:13" x14ac:dyDescent="0.25">
      <c r="A19" s="21"/>
      <c r="B19" s="39">
        <v>41927</v>
      </c>
      <c r="C19" s="45">
        <v>1184</v>
      </c>
      <c r="D19" s="29"/>
      <c r="E19" s="26">
        <v>41927</v>
      </c>
      <c r="F19" s="51">
        <v>44050</v>
      </c>
      <c r="G19" s="23"/>
      <c r="H19" s="27">
        <v>41927</v>
      </c>
      <c r="I19" s="61">
        <v>200</v>
      </c>
      <c r="J19" s="28" t="s">
        <v>61</v>
      </c>
      <c r="K19" s="75"/>
      <c r="L19" s="67" t="s">
        <v>41</v>
      </c>
      <c r="M19" s="19"/>
    </row>
    <row r="20" spans="1:13" x14ac:dyDescent="0.25">
      <c r="A20" s="21"/>
      <c r="B20" s="39">
        <v>41928</v>
      </c>
      <c r="C20" s="45"/>
      <c r="D20" s="22"/>
      <c r="E20" s="26">
        <v>41928</v>
      </c>
      <c r="F20" s="51">
        <v>48866</v>
      </c>
      <c r="G20" s="23"/>
      <c r="H20" s="27">
        <v>41928</v>
      </c>
      <c r="I20" s="62">
        <v>200</v>
      </c>
      <c r="J20" s="36"/>
      <c r="K20" s="55"/>
      <c r="L20" s="70" t="s">
        <v>42</v>
      </c>
    </row>
    <row r="21" spans="1:13" x14ac:dyDescent="0.25">
      <c r="A21" s="21"/>
      <c r="B21" s="39">
        <v>41929</v>
      </c>
      <c r="C21" s="45">
        <v>2520</v>
      </c>
      <c r="D21" s="22" t="s">
        <v>35</v>
      </c>
      <c r="E21" s="26">
        <v>41929</v>
      </c>
      <c r="F21" s="51">
        <v>55781.5</v>
      </c>
      <c r="G21" s="23"/>
      <c r="H21" s="27">
        <v>41929</v>
      </c>
      <c r="I21" s="62">
        <v>240</v>
      </c>
      <c r="J21" s="25"/>
      <c r="K21" s="55"/>
      <c r="L21" s="70" t="s">
        <v>43</v>
      </c>
    </row>
    <row r="22" spans="1:13" x14ac:dyDescent="0.25">
      <c r="A22" s="21"/>
      <c r="B22" s="39">
        <v>41930</v>
      </c>
      <c r="C22" s="45">
        <v>2937.6</v>
      </c>
      <c r="D22" s="22" t="s">
        <v>35</v>
      </c>
      <c r="E22" s="26">
        <v>41930</v>
      </c>
      <c r="F22" s="51">
        <v>63177.5</v>
      </c>
      <c r="G22" s="23"/>
      <c r="H22" s="27">
        <v>41930</v>
      </c>
      <c r="I22" s="62">
        <v>200</v>
      </c>
      <c r="J22" s="11"/>
      <c r="K22" s="55"/>
      <c r="L22" s="70" t="s">
        <v>44</v>
      </c>
    </row>
    <row r="23" spans="1:13" x14ac:dyDescent="0.25">
      <c r="A23" s="21"/>
      <c r="B23" s="39">
        <v>41931</v>
      </c>
      <c r="C23" s="45">
        <v>0</v>
      </c>
      <c r="D23" s="22"/>
      <c r="E23" s="26">
        <v>41931</v>
      </c>
      <c r="F23" s="51">
        <v>60224.5</v>
      </c>
      <c r="G23" s="23"/>
      <c r="H23" s="27">
        <v>41931</v>
      </c>
      <c r="I23" s="62">
        <v>1100</v>
      </c>
      <c r="J23" s="11"/>
      <c r="K23" s="55"/>
      <c r="L23" s="70" t="s">
        <v>45</v>
      </c>
    </row>
    <row r="24" spans="1:13" x14ac:dyDescent="0.25">
      <c r="A24" s="21"/>
      <c r="B24" s="39">
        <v>41932</v>
      </c>
      <c r="C24" s="45">
        <v>13274.2</v>
      </c>
      <c r="D24" s="22" t="s">
        <v>35</v>
      </c>
      <c r="E24" s="26">
        <v>41932</v>
      </c>
      <c r="F24" s="51">
        <v>48677.5</v>
      </c>
      <c r="G24" s="23"/>
      <c r="H24" s="27">
        <v>41932</v>
      </c>
      <c r="I24" s="62">
        <v>200</v>
      </c>
      <c r="J24" s="11"/>
      <c r="K24" s="55"/>
      <c r="L24" s="70" t="s">
        <v>46</v>
      </c>
    </row>
    <row r="25" spans="1:13" x14ac:dyDescent="0.25">
      <c r="A25" s="21"/>
      <c r="B25" s="39">
        <v>41933</v>
      </c>
      <c r="C25" s="45">
        <v>9293</v>
      </c>
      <c r="D25" s="22" t="s">
        <v>35</v>
      </c>
      <c r="E25" s="26">
        <v>41933</v>
      </c>
      <c r="F25" s="51">
        <v>39417.5</v>
      </c>
      <c r="G25" s="23"/>
      <c r="H25" s="27">
        <v>41933</v>
      </c>
      <c r="I25" s="62">
        <v>200</v>
      </c>
      <c r="J25" s="11"/>
      <c r="K25" s="55"/>
      <c r="L25" s="70" t="s">
        <v>47</v>
      </c>
    </row>
    <row r="26" spans="1:13" x14ac:dyDescent="0.25">
      <c r="A26" s="21"/>
      <c r="B26" s="39">
        <v>41934</v>
      </c>
      <c r="C26" s="45">
        <v>0</v>
      </c>
      <c r="D26" s="22"/>
      <c r="E26" s="26">
        <v>41934</v>
      </c>
      <c r="F26" s="51">
        <v>53289</v>
      </c>
      <c r="G26" s="23"/>
      <c r="H26" s="27">
        <v>41934</v>
      </c>
      <c r="I26" s="62">
        <v>200</v>
      </c>
      <c r="J26" s="11"/>
      <c r="K26" s="55"/>
      <c r="L26" s="70" t="s">
        <v>48</v>
      </c>
    </row>
    <row r="27" spans="1:13" x14ac:dyDescent="0.25">
      <c r="A27" s="21"/>
      <c r="B27" s="39">
        <v>41935</v>
      </c>
      <c r="C27" s="45">
        <v>216</v>
      </c>
      <c r="D27" s="22"/>
      <c r="E27" s="26">
        <v>41935</v>
      </c>
      <c r="F27" s="51">
        <v>41225.5</v>
      </c>
      <c r="G27" s="23"/>
      <c r="H27" s="27">
        <v>41935</v>
      </c>
      <c r="I27" s="62">
        <v>722</v>
      </c>
      <c r="J27" s="11"/>
      <c r="K27" s="55"/>
      <c r="L27" s="70" t="s">
        <v>49</v>
      </c>
    </row>
    <row r="28" spans="1:13" x14ac:dyDescent="0.25">
      <c r="A28" s="21"/>
      <c r="B28" s="39">
        <v>41936</v>
      </c>
      <c r="C28" s="45">
        <v>0</v>
      </c>
      <c r="D28" s="22"/>
      <c r="E28" s="26">
        <v>41936</v>
      </c>
      <c r="F28" s="51">
        <v>62253.5</v>
      </c>
      <c r="G28" s="23"/>
      <c r="H28" s="27">
        <v>41936</v>
      </c>
      <c r="I28" s="62">
        <v>232</v>
      </c>
      <c r="J28" s="11"/>
      <c r="K28" s="55"/>
      <c r="L28" s="70" t="s">
        <v>50</v>
      </c>
    </row>
    <row r="29" spans="1:13" x14ac:dyDescent="0.25">
      <c r="A29" s="21"/>
      <c r="B29" s="39">
        <v>41937</v>
      </c>
      <c r="C29" s="45">
        <v>0</v>
      </c>
      <c r="D29" s="22"/>
      <c r="E29" s="26">
        <v>41937</v>
      </c>
      <c r="F29" s="51">
        <v>66760.3</v>
      </c>
      <c r="G29" s="23"/>
      <c r="H29" s="27">
        <v>41937</v>
      </c>
      <c r="I29" s="62">
        <v>200</v>
      </c>
      <c r="J29" s="11"/>
      <c r="K29" s="20"/>
      <c r="L29" s="70" t="s">
        <v>51</v>
      </c>
    </row>
    <row r="30" spans="1:13" x14ac:dyDescent="0.25">
      <c r="A30" s="21"/>
      <c r="B30" s="39">
        <v>41938</v>
      </c>
      <c r="C30" s="45">
        <v>0</v>
      </c>
      <c r="D30" s="22"/>
      <c r="E30" s="26">
        <v>41938</v>
      </c>
      <c r="F30" s="51">
        <v>82379</v>
      </c>
      <c r="G30" s="23"/>
      <c r="H30" s="27">
        <v>41938</v>
      </c>
      <c r="I30" s="62">
        <v>200</v>
      </c>
      <c r="J30" s="11"/>
      <c r="K30" s="20"/>
      <c r="L30" s="70" t="s">
        <v>52</v>
      </c>
    </row>
    <row r="31" spans="1:13" x14ac:dyDescent="0.25">
      <c r="A31" s="21"/>
      <c r="B31" s="39">
        <v>41939</v>
      </c>
      <c r="C31" s="45">
        <v>16174</v>
      </c>
      <c r="D31" s="22" t="s">
        <v>35</v>
      </c>
      <c r="E31" s="26">
        <v>41939</v>
      </c>
      <c r="F31" s="51">
        <v>36141</v>
      </c>
      <c r="G31" s="23"/>
      <c r="H31" s="27">
        <v>41939</v>
      </c>
      <c r="I31" s="62">
        <v>200</v>
      </c>
      <c r="J31" s="11"/>
      <c r="K31" s="20"/>
      <c r="L31" s="70" t="s">
        <v>53</v>
      </c>
    </row>
    <row r="32" spans="1:13" x14ac:dyDescent="0.25">
      <c r="A32" s="21"/>
      <c r="B32" s="39">
        <v>41940</v>
      </c>
      <c r="C32" s="45">
        <v>0</v>
      </c>
      <c r="D32" s="22"/>
      <c r="E32" s="26">
        <v>41940</v>
      </c>
      <c r="F32" s="51">
        <v>35164</v>
      </c>
      <c r="G32" s="23"/>
      <c r="H32" s="27">
        <v>41940</v>
      </c>
      <c r="I32" s="62">
        <v>200</v>
      </c>
      <c r="J32" s="11"/>
      <c r="K32" s="20"/>
      <c r="L32" s="70" t="s">
        <v>54</v>
      </c>
    </row>
    <row r="33" spans="1:12" x14ac:dyDescent="0.25">
      <c r="A33" s="21"/>
      <c r="B33" s="39">
        <v>41941</v>
      </c>
      <c r="C33" s="45">
        <v>1990.4</v>
      </c>
      <c r="D33" s="22" t="s">
        <v>57</v>
      </c>
      <c r="E33" s="26">
        <v>41941</v>
      </c>
      <c r="F33" s="51">
        <v>71264.5</v>
      </c>
      <c r="G33" s="23"/>
      <c r="H33" s="27">
        <v>41941</v>
      </c>
      <c r="I33" s="62">
        <v>200</v>
      </c>
      <c r="J33" s="11"/>
      <c r="K33" s="20"/>
      <c r="L33" s="70" t="s">
        <v>55</v>
      </c>
    </row>
    <row r="34" spans="1:12" x14ac:dyDescent="0.25">
      <c r="A34" s="21"/>
      <c r="B34" s="39">
        <v>41942</v>
      </c>
      <c r="C34" s="45">
        <v>31850.62</v>
      </c>
      <c r="D34" s="72" t="s">
        <v>35</v>
      </c>
      <c r="E34" s="26">
        <v>41942</v>
      </c>
      <c r="F34" s="51">
        <v>84791.5</v>
      </c>
      <c r="G34" s="23"/>
      <c r="H34" s="27">
        <v>41942</v>
      </c>
      <c r="I34" s="62">
        <v>225</v>
      </c>
      <c r="J34" s="11"/>
      <c r="K34" s="20"/>
      <c r="L34" s="70"/>
    </row>
    <row r="35" spans="1:12" ht="15.75" thickBot="1" x14ac:dyDescent="0.3">
      <c r="A35" s="21"/>
      <c r="B35" s="39">
        <v>41943</v>
      </c>
      <c r="C35" s="45">
        <v>432</v>
      </c>
      <c r="D35" s="22" t="s">
        <v>56</v>
      </c>
      <c r="E35" s="26">
        <v>41943</v>
      </c>
      <c r="F35" s="51">
        <v>121904.5</v>
      </c>
      <c r="G35" s="23"/>
      <c r="H35" s="27">
        <v>41943</v>
      </c>
      <c r="I35" s="62">
        <v>230</v>
      </c>
      <c r="J35" s="11"/>
      <c r="K35" s="20"/>
      <c r="L35" s="71"/>
    </row>
    <row r="36" spans="1:12" ht="15.75" thickBot="1" x14ac:dyDescent="0.3">
      <c r="A36" s="15"/>
      <c r="B36" s="40"/>
      <c r="C36" s="46"/>
      <c r="D36" s="2"/>
      <c r="E36" s="8"/>
      <c r="F36" s="52">
        <v>0</v>
      </c>
      <c r="H36" s="30"/>
      <c r="I36" s="63"/>
      <c r="J36" s="11"/>
      <c r="K36" s="7"/>
    </row>
    <row r="37" spans="1:12" ht="15.75" thickBot="1" x14ac:dyDescent="0.3">
      <c r="A37" s="5" t="s">
        <v>19</v>
      </c>
      <c r="B37" s="41"/>
      <c r="C37" s="47">
        <v>1757990.99</v>
      </c>
      <c r="D37" s="2"/>
      <c r="E37" s="9"/>
      <c r="F37" s="53">
        <v>0</v>
      </c>
      <c r="H37" s="31"/>
      <c r="I37" s="64"/>
      <c r="J37" s="16"/>
      <c r="K37" s="10"/>
    </row>
    <row r="38" spans="1:12" x14ac:dyDescent="0.25">
      <c r="B38" s="42" t="s">
        <v>1</v>
      </c>
      <c r="C38" s="48">
        <f>SUM(C4:C37)</f>
        <v>2106999.5099999998</v>
      </c>
      <c r="E38" s="12" t="s">
        <v>1</v>
      </c>
      <c r="F38" s="54">
        <f>SUM(F6:F37)</f>
        <v>1788733.3</v>
      </c>
      <c r="H38" s="1" t="s">
        <v>1</v>
      </c>
      <c r="I38" s="58">
        <f>SUM(I5:I37)</f>
        <v>8682</v>
      </c>
      <c r="J38" s="17" t="s">
        <v>1</v>
      </c>
      <c r="K38" s="4">
        <f t="shared" ref="K38" si="0">SUM(K5:K37)</f>
        <v>68463.590000000011</v>
      </c>
    </row>
    <row r="40" spans="1:12" ht="15.75" x14ac:dyDescent="0.25">
      <c r="A40" s="5"/>
      <c r="C40" s="49">
        <v>0</v>
      </c>
      <c r="D40" s="13"/>
      <c r="E40" s="13"/>
      <c r="F40" s="55"/>
      <c r="H40" s="86" t="s">
        <v>11</v>
      </c>
      <c r="I40" s="87"/>
      <c r="J40" s="88">
        <f>I38+K38</f>
        <v>77145.590000000011</v>
      </c>
      <c r="K40" s="89"/>
    </row>
    <row r="41" spans="1:12" ht="15.75" x14ac:dyDescent="0.25">
      <c r="D41" s="80" t="s">
        <v>12</v>
      </c>
      <c r="E41" s="80"/>
      <c r="F41" s="56">
        <f>F38-J40</f>
        <v>1711587.71</v>
      </c>
      <c r="I41" s="65"/>
    </row>
    <row r="42" spans="1:12" ht="15.75" thickBot="1" x14ac:dyDescent="0.3">
      <c r="D42" s="18"/>
      <c r="E42" s="18" t="s">
        <v>0</v>
      </c>
      <c r="F42" s="57">
        <f>-C38</f>
        <v>-2106999.5099999998</v>
      </c>
    </row>
    <row r="43" spans="1:12" ht="15.75" thickTop="1" x14ac:dyDescent="0.25">
      <c r="C43" s="43" t="s">
        <v>17</v>
      </c>
      <c r="E43" s="5" t="s">
        <v>15</v>
      </c>
      <c r="F43" s="58">
        <f>SUM(F41:F42)</f>
        <v>-395411.79999999981</v>
      </c>
      <c r="I43" s="90"/>
      <c r="J43" s="90"/>
      <c r="K43" s="2"/>
    </row>
    <row r="44" spans="1:12" ht="16.5" thickBot="1" x14ac:dyDescent="0.3">
      <c r="D44" s="79" t="s">
        <v>13</v>
      </c>
      <c r="E44" s="79"/>
      <c r="F44" s="59">
        <v>152685.03</v>
      </c>
      <c r="I44" s="91"/>
      <c r="J44" s="91"/>
      <c r="K44" s="33"/>
    </row>
    <row r="45" spans="1:12" ht="15.75" thickTop="1" x14ac:dyDescent="0.25">
      <c r="E45" s="6" t="s">
        <v>16</v>
      </c>
      <c r="F45" s="48">
        <f>F44+F43</f>
        <v>-242726.76999999981</v>
      </c>
      <c r="I45" s="92" t="s">
        <v>18</v>
      </c>
      <c r="J45" s="93"/>
      <c r="K45" s="96">
        <f>F45+K44</f>
        <v>-242726.76999999981</v>
      </c>
    </row>
    <row r="46" spans="1:12" ht="15.75" thickBot="1" x14ac:dyDescent="0.3">
      <c r="D46" s="78"/>
      <c r="E46" s="78"/>
      <c r="F46" s="55"/>
      <c r="I46" s="94"/>
      <c r="J46" s="95"/>
      <c r="K46" s="97"/>
    </row>
    <row r="47" spans="1:12" ht="15.75" thickTop="1" x14ac:dyDescent="0.25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31496062992125984" right="0.19685039370078741" top="0.15748031496062992" bottom="0.27559055118110237" header="0.31496062992125984" footer="0.31496062992125984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47"/>
  <sheetViews>
    <sheetView tabSelected="1" workbookViewId="0">
      <pane ySplit="4" topLeftCell="A5" activePane="bottomLeft" state="frozen"/>
      <selection pane="bottomLeft" activeCell="C28" sqref="C28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</cols>
  <sheetData>
    <row r="1" spans="1:13" ht="23.25" x14ac:dyDescent="0.35">
      <c r="C1" s="81" t="s">
        <v>23</v>
      </c>
      <c r="D1" s="81"/>
      <c r="E1" s="81"/>
      <c r="F1" s="81"/>
      <c r="G1" s="81"/>
      <c r="H1" s="81"/>
      <c r="I1" s="81"/>
      <c r="J1" s="81"/>
    </row>
    <row r="2" spans="1:13" ht="5.25" customHeight="1" thickBot="1" x14ac:dyDescent="0.3">
      <c r="E2" s="77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0</v>
      </c>
      <c r="D4" s="2"/>
      <c r="E4" s="82" t="s">
        <v>20</v>
      </c>
      <c r="F4" s="83"/>
      <c r="I4" s="84" t="s">
        <v>4</v>
      </c>
      <c r="J4" s="85"/>
      <c r="K4" s="85"/>
      <c r="L4" s="69" t="s">
        <v>24</v>
      </c>
    </row>
    <row r="5" spans="1:13" ht="15.75" thickTop="1" x14ac:dyDescent="0.25">
      <c r="A5" s="21"/>
      <c r="B5" s="39">
        <v>41944</v>
      </c>
      <c r="C5" s="45"/>
      <c r="D5" s="22"/>
      <c r="E5" s="26">
        <v>41944</v>
      </c>
      <c r="F5" s="51"/>
      <c r="G5" s="23"/>
      <c r="H5" s="24">
        <v>41944</v>
      </c>
      <c r="I5" s="60"/>
      <c r="J5" s="34"/>
      <c r="K5" s="34"/>
      <c r="L5" s="70"/>
    </row>
    <row r="6" spans="1:13" x14ac:dyDescent="0.25">
      <c r="A6" s="21"/>
      <c r="B6" s="39">
        <v>41945</v>
      </c>
      <c r="C6" s="45"/>
      <c r="D6" s="29"/>
      <c r="E6" s="26">
        <v>41945</v>
      </c>
      <c r="F6" s="51"/>
      <c r="G6" s="19"/>
      <c r="H6" s="27">
        <v>41945</v>
      </c>
      <c r="I6" s="61"/>
      <c r="J6" s="13" t="s">
        <v>5</v>
      </c>
      <c r="K6" s="20">
        <v>0</v>
      </c>
      <c r="L6" s="70"/>
    </row>
    <row r="7" spans="1:13" x14ac:dyDescent="0.25">
      <c r="A7" s="21"/>
      <c r="B7" s="39">
        <v>41946</v>
      </c>
      <c r="C7" s="45"/>
      <c r="D7" s="32"/>
      <c r="E7" s="26">
        <v>41946</v>
      </c>
      <c r="F7" s="51"/>
      <c r="G7" s="23"/>
      <c r="H7" s="27">
        <v>41946</v>
      </c>
      <c r="I7" s="61"/>
      <c r="J7" s="13" t="s">
        <v>3</v>
      </c>
      <c r="K7" s="20">
        <v>0</v>
      </c>
      <c r="L7" s="70"/>
    </row>
    <row r="8" spans="1:13" x14ac:dyDescent="0.25">
      <c r="A8" s="21"/>
      <c r="B8" s="39">
        <v>41947</v>
      </c>
      <c r="C8" s="45"/>
      <c r="D8" s="22"/>
      <c r="E8" s="26">
        <v>41947</v>
      </c>
      <c r="F8" s="51"/>
      <c r="G8" s="23"/>
      <c r="H8" s="27">
        <v>41947</v>
      </c>
      <c r="I8" s="61"/>
      <c r="J8" s="13" t="s">
        <v>6</v>
      </c>
      <c r="K8" s="20">
        <v>28750</v>
      </c>
      <c r="L8" s="70"/>
    </row>
    <row r="9" spans="1:13" x14ac:dyDescent="0.25">
      <c r="A9" s="21"/>
      <c r="B9" s="39">
        <v>41948</v>
      </c>
      <c r="C9" s="45"/>
      <c r="D9" s="22"/>
      <c r="E9" s="26">
        <v>41948</v>
      </c>
      <c r="F9" s="51"/>
      <c r="G9" s="23"/>
      <c r="H9" s="27">
        <v>41948</v>
      </c>
      <c r="I9" s="61"/>
      <c r="J9" s="13" t="s">
        <v>7</v>
      </c>
      <c r="K9" s="20">
        <v>0</v>
      </c>
      <c r="L9" s="70"/>
    </row>
    <row r="10" spans="1:13" x14ac:dyDescent="0.25">
      <c r="A10" s="21"/>
      <c r="B10" s="39">
        <v>41949</v>
      </c>
      <c r="C10" s="45"/>
      <c r="D10" s="32"/>
      <c r="E10" s="26">
        <v>41949</v>
      </c>
      <c r="F10" s="51"/>
      <c r="G10" s="23"/>
      <c r="H10" s="27">
        <v>41949</v>
      </c>
      <c r="I10" s="61"/>
      <c r="J10" s="13" t="s">
        <v>8</v>
      </c>
      <c r="K10" s="20">
        <v>0</v>
      </c>
      <c r="L10" s="70"/>
    </row>
    <row r="11" spans="1:13" x14ac:dyDescent="0.25">
      <c r="A11" s="21"/>
      <c r="B11" s="39">
        <v>41950</v>
      </c>
      <c r="C11" s="45"/>
      <c r="D11" s="32"/>
      <c r="E11" s="26">
        <v>41950</v>
      </c>
      <c r="F11" s="51"/>
      <c r="G11" s="23"/>
      <c r="H11" s="27">
        <v>41950</v>
      </c>
      <c r="I11" s="61"/>
      <c r="J11" s="13" t="s">
        <v>9</v>
      </c>
      <c r="K11" s="20">
        <v>0</v>
      </c>
      <c r="L11" s="70"/>
    </row>
    <row r="12" spans="1:13" x14ac:dyDescent="0.25">
      <c r="A12" s="21"/>
      <c r="B12" s="39">
        <v>41951</v>
      </c>
      <c r="C12" s="45"/>
      <c r="D12" s="32"/>
      <c r="E12" s="26">
        <v>41951</v>
      </c>
      <c r="F12" s="51"/>
      <c r="G12" s="23"/>
      <c r="H12" s="27">
        <v>41951</v>
      </c>
      <c r="I12" s="61"/>
      <c r="J12" s="13" t="s">
        <v>14</v>
      </c>
      <c r="K12" s="20">
        <v>0</v>
      </c>
      <c r="L12" s="70"/>
    </row>
    <row r="13" spans="1:13" x14ac:dyDescent="0.25">
      <c r="A13" s="21"/>
      <c r="B13" s="39">
        <v>41952</v>
      </c>
      <c r="C13" s="45"/>
      <c r="D13" s="32"/>
      <c r="E13" s="26">
        <v>41952</v>
      </c>
      <c r="F13" s="51"/>
      <c r="G13" s="23"/>
      <c r="H13" s="27">
        <v>41952</v>
      </c>
      <c r="I13" s="61"/>
      <c r="J13" s="13" t="s">
        <v>10</v>
      </c>
      <c r="K13" s="20">
        <v>0</v>
      </c>
      <c r="L13" s="70"/>
    </row>
    <row r="14" spans="1:13" x14ac:dyDescent="0.25">
      <c r="A14" s="21"/>
      <c r="B14" s="39">
        <v>41953</v>
      </c>
      <c r="C14" s="45"/>
      <c r="D14" s="32"/>
      <c r="E14" s="26">
        <v>41953</v>
      </c>
      <c r="F14" s="51"/>
      <c r="G14" s="23"/>
      <c r="H14" s="27">
        <v>41953</v>
      </c>
      <c r="I14" s="61"/>
      <c r="J14" s="35" t="s">
        <v>22</v>
      </c>
      <c r="K14" s="20">
        <v>0</v>
      </c>
      <c r="L14" s="70"/>
    </row>
    <row r="15" spans="1:13" x14ac:dyDescent="0.25">
      <c r="A15" s="21"/>
      <c r="B15" s="39">
        <v>41954</v>
      </c>
      <c r="C15" s="45"/>
      <c r="D15" s="29"/>
      <c r="E15" s="26">
        <v>41954</v>
      </c>
      <c r="F15" s="51"/>
      <c r="G15" s="23"/>
      <c r="H15" s="27">
        <v>41954</v>
      </c>
      <c r="I15" s="61"/>
      <c r="J15" s="28" t="s">
        <v>21</v>
      </c>
      <c r="K15" s="20">
        <v>0</v>
      </c>
      <c r="L15" s="70"/>
    </row>
    <row r="16" spans="1:13" x14ac:dyDescent="0.25">
      <c r="A16" s="21"/>
      <c r="B16" s="39">
        <v>41955</v>
      </c>
      <c r="C16" s="45"/>
      <c r="D16" s="32"/>
      <c r="E16" s="26">
        <v>41955</v>
      </c>
      <c r="F16" s="51"/>
      <c r="G16" s="23"/>
      <c r="H16" s="27">
        <v>41955</v>
      </c>
      <c r="I16" s="61"/>
      <c r="J16" s="73" t="s">
        <v>58</v>
      </c>
      <c r="K16" s="74">
        <v>0</v>
      </c>
      <c r="L16" s="67"/>
      <c r="M16" s="19"/>
    </row>
    <row r="17" spans="1:13" x14ac:dyDescent="0.25">
      <c r="A17" s="21"/>
      <c r="B17" s="39">
        <v>41956</v>
      </c>
      <c r="C17" s="45"/>
      <c r="D17" s="22"/>
      <c r="E17" s="26">
        <v>41956</v>
      </c>
      <c r="F17" s="51"/>
      <c r="G17" s="23"/>
      <c r="H17" s="27">
        <v>41956</v>
      </c>
      <c r="I17" s="61"/>
      <c r="J17" s="28" t="s">
        <v>59</v>
      </c>
      <c r="K17" s="74">
        <v>0</v>
      </c>
      <c r="L17" s="67"/>
      <c r="M17" s="19"/>
    </row>
    <row r="18" spans="1:13" x14ac:dyDescent="0.25">
      <c r="A18" s="21"/>
      <c r="B18" s="39">
        <v>41957</v>
      </c>
      <c r="C18" s="45"/>
      <c r="D18" s="22"/>
      <c r="E18" s="26">
        <v>41957</v>
      </c>
      <c r="F18" s="51"/>
      <c r="G18" s="23"/>
      <c r="H18" s="27">
        <v>41957</v>
      </c>
      <c r="I18" s="61"/>
      <c r="J18" s="28" t="s">
        <v>60</v>
      </c>
      <c r="K18" s="75"/>
      <c r="L18" s="67"/>
      <c r="M18" s="19"/>
    </row>
    <row r="19" spans="1:13" x14ac:dyDescent="0.25">
      <c r="A19" s="21"/>
      <c r="B19" s="39">
        <v>41958</v>
      </c>
      <c r="C19" s="45"/>
      <c r="D19" s="29"/>
      <c r="E19" s="26">
        <v>41958</v>
      </c>
      <c r="F19" s="51"/>
      <c r="G19" s="23"/>
      <c r="H19" s="27">
        <v>41958</v>
      </c>
      <c r="I19" s="61"/>
      <c r="J19" s="28" t="s">
        <v>61</v>
      </c>
      <c r="K19" s="75"/>
      <c r="L19" s="67"/>
      <c r="M19" s="19"/>
    </row>
    <row r="20" spans="1:13" x14ac:dyDescent="0.25">
      <c r="A20" s="21"/>
      <c r="B20" s="39">
        <v>41959</v>
      </c>
      <c r="C20" s="45"/>
      <c r="D20" s="22"/>
      <c r="E20" s="26">
        <v>41959</v>
      </c>
      <c r="F20" s="51"/>
      <c r="G20" s="23"/>
      <c r="H20" s="27">
        <v>41959</v>
      </c>
      <c r="I20" s="62"/>
      <c r="J20" s="36"/>
      <c r="K20" s="55"/>
      <c r="L20" s="70"/>
    </row>
    <row r="21" spans="1:13" x14ac:dyDescent="0.25">
      <c r="A21" s="21"/>
      <c r="B21" s="39">
        <v>41960</v>
      </c>
      <c r="C21" s="45"/>
      <c r="D21" s="22"/>
      <c r="E21" s="26">
        <v>41960</v>
      </c>
      <c r="F21" s="51"/>
      <c r="G21" s="23"/>
      <c r="H21" s="27">
        <v>41960</v>
      </c>
      <c r="I21" s="62"/>
      <c r="J21" s="25"/>
      <c r="K21" s="55"/>
      <c r="L21" s="70"/>
    </row>
    <row r="22" spans="1:13" x14ac:dyDescent="0.25">
      <c r="A22" s="21"/>
      <c r="B22" s="39">
        <v>41961</v>
      </c>
      <c r="C22" s="45"/>
      <c r="D22" s="22"/>
      <c r="E22" s="26">
        <v>41961</v>
      </c>
      <c r="F22" s="51"/>
      <c r="G22" s="23"/>
      <c r="H22" s="27">
        <v>41961</v>
      </c>
      <c r="I22" s="62"/>
      <c r="J22" s="11"/>
      <c r="K22" s="55"/>
      <c r="L22" s="70"/>
    </row>
    <row r="23" spans="1:13" x14ac:dyDescent="0.25">
      <c r="A23" s="21"/>
      <c r="B23" s="39">
        <v>41962</v>
      </c>
      <c r="C23" s="45"/>
      <c r="D23" s="22"/>
      <c r="E23" s="26">
        <v>41962</v>
      </c>
      <c r="F23" s="51"/>
      <c r="G23" s="23"/>
      <c r="H23" s="27">
        <v>41962</v>
      </c>
      <c r="I23" s="62"/>
      <c r="J23" s="11"/>
      <c r="K23" s="55"/>
      <c r="L23" s="70"/>
    </row>
    <row r="24" spans="1:13" x14ac:dyDescent="0.25">
      <c r="A24" s="21"/>
      <c r="B24" s="39">
        <v>41963</v>
      </c>
      <c r="C24" s="45"/>
      <c r="D24" s="22"/>
      <c r="E24" s="26">
        <v>41963</v>
      </c>
      <c r="F24" s="51"/>
      <c r="G24" s="23"/>
      <c r="H24" s="27">
        <v>41963</v>
      </c>
      <c r="I24" s="62"/>
      <c r="J24" s="11"/>
      <c r="K24" s="55"/>
      <c r="L24" s="70"/>
    </row>
    <row r="25" spans="1:13" x14ac:dyDescent="0.25">
      <c r="A25" s="21"/>
      <c r="B25" s="39">
        <v>41964</v>
      </c>
      <c r="C25" s="45"/>
      <c r="D25" s="22"/>
      <c r="E25" s="26">
        <v>41964</v>
      </c>
      <c r="F25" s="51"/>
      <c r="G25" s="23"/>
      <c r="H25" s="27">
        <v>41964</v>
      </c>
      <c r="I25" s="62"/>
      <c r="J25" s="11"/>
      <c r="K25" s="55"/>
      <c r="L25" s="70"/>
    </row>
    <row r="26" spans="1:13" x14ac:dyDescent="0.25">
      <c r="A26" s="21"/>
      <c r="B26" s="39">
        <v>41965</v>
      </c>
      <c r="C26" s="45"/>
      <c r="D26" s="22"/>
      <c r="E26" s="26">
        <v>41965</v>
      </c>
      <c r="F26" s="51"/>
      <c r="G26" s="23"/>
      <c r="H26" s="27">
        <v>41965</v>
      </c>
      <c r="I26" s="62"/>
      <c r="J26" s="11"/>
      <c r="K26" s="55"/>
      <c r="L26" s="70"/>
    </row>
    <row r="27" spans="1:13" x14ac:dyDescent="0.25">
      <c r="A27" s="21"/>
      <c r="B27" s="39">
        <v>41966</v>
      </c>
      <c r="C27" s="45"/>
      <c r="D27" s="22"/>
      <c r="E27" s="26">
        <v>41966</v>
      </c>
      <c r="F27" s="51"/>
      <c r="G27" s="23"/>
      <c r="H27" s="27">
        <v>41966</v>
      </c>
      <c r="I27" s="62"/>
      <c r="J27" s="11"/>
      <c r="K27" s="55"/>
      <c r="L27" s="70"/>
    </row>
    <row r="28" spans="1:13" x14ac:dyDescent="0.25">
      <c r="A28" s="21"/>
      <c r="B28" s="39">
        <v>41967</v>
      </c>
      <c r="C28" s="45"/>
      <c r="D28" s="22"/>
      <c r="E28" s="26">
        <v>41967</v>
      </c>
      <c r="F28" s="51"/>
      <c r="G28" s="23"/>
      <c r="H28" s="27">
        <v>41967</v>
      </c>
      <c r="I28" s="62"/>
      <c r="J28" s="11"/>
      <c r="K28" s="55"/>
      <c r="L28" s="70"/>
    </row>
    <row r="29" spans="1:13" x14ac:dyDescent="0.25">
      <c r="A29" s="21"/>
      <c r="B29" s="39">
        <v>41968</v>
      </c>
      <c r="C29" s="45"/>
      <c r="D29" s="22"/>
      <c r="E29" s="26">
        <v>41968</v>
      </c>
      <c r="F29" s="51"/>
      <c r="G29" s="23"/>
      <c r="H29" s="27">
        <v>41968</v>
      </c>
      <c r="I29" s="62"/>
      <c r="J29" s="11"/>
      <c r="K29" s="20"/>
      <c r="L29" s="70"/>
    </row>
    <row r="30" spans="1:13" x14ac:dyDescent="0.25">
      <c r="A30" s="21"/>
      <c r="B30" s="39">
        <v>41969</v>
      </c>
      <c r="C30" s="45"/>
      <c r="D30" s="22"/>
      <c r="E30" s="26">
        <v>41969</v>
      </c>
      <c r="F30" s="51"/>
      <c r="G30" s="23"/>
      <c r="H30" s="27">
        <v>41969</v>
      </c>
      <c r="I30" s="62"/>
      <c r="J30" s="11"/>
      <c r="K30" s="20"/>
      <c r="L30" s="70"/>
    </row>
    <row r="31" spans="1:13" x14ac:dyDescent="0.25">
      <c r="A31" s="21"/>
      <c r="B31" s="39">
        <v>41970</v>
      </c>
      <c r="C31" s="45"/>
      <c r="D31" s="22"/>
      <c r="E31" s="26">
        <v>41970</v>
      </c>
      <c r="F31" s="51"/>
      <c r="G31" s="23"/>
      <c r="H31" s="27">
        <v>41970</v>
      </c>
      <c r="I31" s="62"/>
      <c r="J31" s="11"/>
      <c r="K31" s="20"/>
      <c r="L31" s="70"/>
    </row>
    <row r="32" spans="1:13" x14ac:dyDescent="0.25">
      <c r="A32" s="21"/>
      <c r="B32" s="39">
        <v>41971</v>
      </c>
      <c r="C32" s="45"/>
      <c r="D32" s="22"/>
      <c r="E32" s="26">
        <v>41971</v>
      </c>
      <c r="F32" s="51"/>
      <c r="G32" s="23"/>
      <c r="H32" s="27">
        <v>41971</v>
      </c>
      <c r="I32" s="62"/>
      <c r="J32" s="11"/>
      <c r="K32" s="20"/>
      <c r="L32" s="70"/>
    </row>
    <row r="33" spans="1:12" x14ac:dyDescent="0.25">
      <c r="A33" s="21"/>
      <c r="B33" s="39">
        <v>41972</v>
      </c>
      <c r="C33" s="45"/>
      <c r="D33" s="22"/>
      <c r="E33" s="26">
        <v>41972</v>
      </c>
      <c r="F33" s="51"/>
      <c r="G33" s="23"/>
      <c r="H33" s="27">
        <v>41972</v>
      </c>
      <c r="I33" s="62"/>
      <c r="J33" s="11"/>
      <c r="K33" s="20"/>
      <c r="L33" s="70"/>
    </row>
    <row r="34" spans="1:12" x14ac:dyDescent="0.25">
      <c r="A34" s="21"/>
      <c r="B34" s="39">
        <v>41973</v>
      </c>
      <c r="C34" s="45"/>
      <c r="D34" s="72"/>
      <c r="E34" s="26">
        <v>41973</v>
      </c>
      <c r="F34" s="51"/>
      <c r="G34" s="23"/>
      <c r="H34" s="27">
        <v>41973</v>
      </c>
      <c r="I34" s="62"/>
      <c r="J34" s="11"/>
      <c r="K34" s="20"/>
      <c r="L34" s="70"/>
    </row>
    <row r="35" spans="1:12" ht="15.7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11"/>
      <c r="K35" s="20"/>
      <c r="L35" s="71"/>
    </row>
    <row r="36" spans="1:12" ht="15.75" thickBot="1" x14ac:dyDescent="0.3">
      <c r="A36" s="15"/>
      <c r="B36" s="40"/>
      <c r="C36" s="46"/>
      <c r="D36" s="2"/>
      <c r="E36" s="8"/>
      <c r="F36" s="52">
        <v>0</v>
      </c>
      <c r="H36" s="30"/>
      <c r="I36" s="63"/>
      <c r="J36" s="11"/>
      <c r="K36" s="7"/>
    </row>
    <row r="37" spans="1:12" ht="15.75" thickBot="1" x14ac:dyDescent="0.3">
      <c r="A37" s="5" t="s">
        <v>19</v>
      </c>
      <c r="B37" s="41"/>
      <c r="C37" s="47">
        <v>0</v>
      </c>
      <c r="D37" s="2"/>
      <c r="E37" s="9"/>
      <c r="F37" s="53">
        <v>0</v>
      </c>
      <c r="H37" s="31"/>
      <c r="I37" s="64"/>
      <c r="J37" s="16"/>
      <c r="K37" s="10"/>
    </row>
    <row r="38" spans="1:12" x14ac:dyDescent="0.25">
      <c r="B38" s="42" t="s">
        <v>1</v>
      </c>
      <c r="C38" s="48">
        <f>SUM(C4:C37)</f>
        <v>0</v>
      </c>
      <c r="E38" s="76" t="s">
        <v>1</v>
      </c>
      <c r="F38" s="54">
        <f>SUM(F6:F37)</f>
        <v>0</v>
      </c>
      <c r="H38" s="77" t="s">
        <v>1</v>
      </c>
      <c r="I38" s="58">
        <f>SUM(I5:I37)</f>
        <v>0</v>
      </c>
      <c r="J38" s="17" t="s">
        <v>1</v>
      </c>
      <c r="K38" s="4">
        <f t="shared" ref="K38" si="0">SUM(K5:K37)</f>
        <v>28750</v>
      </c>
    </row>
    <row r="40" spans="1:12" ht="15.75" x14ac:dyDescent="0.25">
      <c r="A40" s="5"/>
      <c r="C40" s="49">
        <v>0</v>
      </c>
      <c r="D40" s="13"/>
      <c r="E40" s="13"/>
      <c r="F40" s="55"/>
      <c r="H40" s="86" t="s">
        <v>11</v>
      </c>
      <c r="I40" s="87"/>
      <c r="J40" s="88">
        <f>I38+K38</f>
        <v>28750</v>
      </c>
      <c r="K40" s="89"/>
    </row>
    <row r="41" spans="1:12" ht="15.75" x14ac:dyDescent="0.25">
      <c r="D41" s="80" t="s">
        <v>12</v>
      </c>
      <c r="E41" s="80"/>
      <c r="F41" s="56">
        <f>F38-J40</f>
        <v>-28750</v>
      </c>
      <c r="I41" s="65"/>
    </row>
    <row r="42" spans="1:12" ht="15.75" thickBot="1" x14ac:dyDescent="0.3">
      <c r="D42" s="18"/>
      <c r="E42" s="18" t="s">
        <v>0</v>
      </c>
      <c r="F42" s="57">
        <f>-C38</f>
        <v>0</v>
      </c>
    </row>
    <row r="43" spans="1:12" ht="15.75" thickTop="1" x14ac:dyDescent="0.25">
      <c r="C43" s="43" t="s">
        <v>17</v>
      </c>
      <c r="E43" s="5" t="s">
        <v>15</v>
      </c>
      <c r="F43" s="58">
        <f>SUM(F41:F42)</f>
        <v>-28750</v>
      </c>
      <c r="I43" s="90"/>
      <c r="J43" s="90"/>
      <c r="K43" s="2"/>
    </row>
    <row r="44" spans="1:12" ht="16.5" thickBot="1" x14ac:dyDescent="0.3">
      <c r="D44" s="79" t="s">
        <v>13</v>
      </c>
      <c r="E44" s="79"/>
      <c r="F44" s="59">
        <v>0</v>
      </c>
      <c r="I44" s="91"/>
      <c r="J44" s="91"/>
      <c r="K44" s="33"/>
    </row>
    <row r="45" spans="1:12" ht="15.75" thickTop="1" x14ac:dyDescent="0.25">
      <c r="E45" s="6" t="s">
        <v>16</v>
      </c>
      <c r="F45" s="48">
        <f>F44+F43</f>
        <v>-28750</v>
      </c>
      <c r="I45" s="92" t="s">
        <v>18</v>
      </c>
      <c r="J45" s="93"/>
      <c r="K45" s="96">
        <f>F45+K44</f>
        <v>-28750</v>
      </c>
    </row>
    <row r="46" spans="1:12" ht="15.75" thickBot="1" x14ac:dyDescent="0.3">
      <c r="D46" s="78"/>
      <c r="E46" s="78"/>
      <c r="F46" s="55"/>
      <c r="I46" s="94"/>
      <c r="J46" s="95"/>
      <c r="K46" s="97"/>
    </row>
    <row r="47" spans="1:12" ht="15.75" thickTop="1" x14ac:dyDescent="0.25"/>
  </sheetData>
  <mergeCells count="12">
    <mergeCell ref="H40:I40"/>
    <mergeCell ref="J40:K40"/>
    <mergeCell ref="C1:J1"/>
    <mergeCell ref="E4:F4"/>
    <mergeCell ref="I4:K4"/>
    <mergeCell ref="K45:K46"/>
    <mergeCell ref="D46:E46"/>
    <mergeCell ref="D41:E41"/>
    <mergeCell ref="I43:J43"/>
    <mergeCell ref="D44:E44"/>
    <mergeCell ref="I44:J44"/>
    <mergeCell ref="I45:J46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OCTUBRE 2014 </vt:lpstr>
      <vt:lpstr>NOVIEMBRE 2014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2014-10-16T15:11:37Z</cp:lastPrinted>
  <dcterms:created xsi:type="dcterms:W3CDTF">2009-02-04T18:28:43Z</dcterms:created>
  <dcterms:modified xsi:type="dcterms:W3CDTF">2014-11-24T17:48:50Z</dcterms:modified>
</cp:coreProperties>
</file>